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defaultThemeVersion="124226"/>
  <mc:AlternateContent xmlns:mc="http://schemas.openxmlformats.org/markup-compatibility/2006">
    <mc:Choice Requires="x15">
      <x15ac:absPath xmlns:x15ac="http://schemas.microsoft.com/office/spreadsheetml/2010/11/ac" url="https://roadrnv.sharepoint.com/sites/ghiduriAMPR/Shared Documents/1. CONSULTARE PUBLICA/114/FISIERE EDITABILE/"/>
    </mc:Choice>
  </mc:AlternateContent>
  <xr:revisionPtr revIDLastSave="2139" documentId="13_ncr:1_{DB6F46E1-245C-489A-A809-6DCBD7D54ACF}" xr6:coauthVersionLast="47" xr6:coauthVersionMax="47" xr10:uidLastSave="{8518418B-515B-4E8E-9507-5F5F5A72FA31}"/>
  <bookViews>
    <workbookView xWindow="-120" yWindow="-16320" windowWidth="29040" windowHeight="1584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ETF!$A$10:$F$95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3" i="12" l="1"/>
  <c r="C87" i="12"/>
  <c r="C66" i="12"/>
  <c r="C72" i="12"/>
  <c r="C77" i="12"/>
  <c r="C10" i="12" l="1"/>
  <c r="C59" i="12"/>
  <c r="C54" i="12" s="1"/>
  <c r="C9" i="12" l="1"/>
  <c r="C83" i="12"/>
  <c r="C65" i="12" s="1"/>
  <c r="C92" i="12" l="1"/>
  <c r="C64" i="12" s="1"/>
  <c r="C95" i="12" s="1"/>
</calcChain>
</file>

<file path=xl/sharedStrings.xml><?xml version="1.0" encoding="utf-8"?>
<sst xmlns="http://schemas.openxmlformats.org/spreadsheetml/2006/main" count="189" uniqueCount="155">
  <si>
    <t>4</t>
  </si>
  <si>
    <t>TOTAL (punctaj)</t>
  </si>
  <si>
    <t>1</t>
  </si>
  <si>
    <t>Punctaj maxim</t>
  </si>
  <si>
    <t>5</t>
  </si>
  <si>
    <t>5.1.</t>
  </si>
  <si>
    <t>2</t>
  </si>
  <si>
    <t>Calitatea propunerii tehnice și financiare</t>
  </si>
  <si>
    <t>3</t>
  </si>
  <si>
    <t>Detaliere metoda de punctare si elemente care se verifica in vederea indeplinirii criteriului</t>
  </si>
  <si>
    <t>Documente necesare pentru evaluarea criteriului</t>
  </si>
  <si>
    <t>Cererea de finanțare</t>
  </si>
  <si>
    <t>a. Solicitantul/liderul de parteneriat dovedeşte contribuția la întărirea capacității de participare la proiecte de anvergură (minimum o participare la proiect internaţional la care a avut o contribuţie ştiinţifică importantă), pe domeniul de cercetare vizat de investiție</t>
  </si>
  <si>
    <t xml:space="preserve">GRILĂ DE EVALUARE TEHNICO-FINANCIARĂ </t>
  </si>
  <si>
    <t xml:space="preserve">ANEXA II </t>
  </si>
  <si>
    <t xml:space="preserve">RESPECTAREA PRINCIPIILOR ORIZONTALE </t>
  </si>
  <si>
    <t>Algoritm</t>
  </si>
  <si>
    <t>Punctaj CUMULATIV</t>
  </si>
  <si>
    <t xml:space="preserve">Criterii și subcriterii </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</si>
  <si>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</si>
  <si>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CONTRIBUTIA PROIECTULUI LA REALIZAREA OBIECTIVULUI SPECIFIC 1.1 din cadrul Programului Regional Nord-Vest 2021-2027</t>
  </si>
  <si>
    <t>Observaţii:</t>
  </si>
  <si>
    <t xml:space="preserve">Observaţii: </t>
  </si>
  <si>
    <t>Solicitantul/liderul de parteneriat deține rezultate ale cercetării care stau la baza dezvoltării proiectului.</t>
  </si>
  <si>
    <t>Capacitatea solicitantului de a implementa proiectul</t>
  </si>
  <si>
    <t>b. Sunt identificate toate aspectele aferente sustenabilităţii proiectului referitoare la sustenabilitatea instituţională (structura funcţională destinată managementului), operaţională (planul de mentenanţă cu lucrările specifice) şi financiară</t>
  </si>
  <si>
    <t>Cererea de finanțare
Analiza de necesitate/oportunitate a proiectului</t>
  </si>
  <si>
    <t>Analiza de necesitate/oportunitate a proiectului</t>
  </si>
  <si>
    <t>Analiza de necesitate/oportunitate a proiectului
Cererea de Finanțare</t>
  </si>
  <si>
    <t>Cererea de finanțare
Analiza de necesitate/oportunitate a proiectului
Documente justificative care dovedesc deținerea rezultatului/lor cercetării, prezentarea succintă (1-2 pagini) a modului în care rezultatele vor fi utilizate</t>
  </si>
  <si>
    <t>1.2</t>
  </si>
  <si>
    <t xml:space="preserve">Complementaritatea cu alte investiții realizate, precum și alte surse de finanțare pe domeniul de cercetare vizat de investiție
</t>
  </si>
  <si>
    <t>3.1</t>
  </si>
  <si>
    <t>a. &gt;=8</t>
  </si>
  <si>
    <t>c. Solicitantului/liderul de parteneriat nu are experiență anterioară nici în a coordona activitățile de cercetare în colaborare cu IMM-urile, nici în furnizarea de servicii de transfer tehnologic către IMM-uri</t>
  </si>
  <si>
    <t>a. Sunt identificate şi detaliate posibilele riscuri în implementarea proiectului, inclusiv riscuri ce derivă din activitatea de cercetare în colaborare cu IMM-uri/ de transfer tehnologic către IMM-uri</t>
  </si>
  <si>
    <t>1.3</t>
  </si>
  <si>
    <t>4.1</t>
  </si>
  <si>
    <t>4.3</t>
  </si>
  <si>
    <t>c. 4 - 5</t>
  </si>
  <si>
    <t>d. &lt;=3</t>
  </si>
  <si>
    <t>b. 6 - 7</t>
  </si>
  <si>
    <t xml:space="preserve">Observaţii: Este obligatoriu ca cel puțin 3 cercetători să lucreze în facilitatea de cercetare dezvoltată în cadrul proiectului </t>
  </si>
  <si>
    <t>Cererea de finanțare,
Analiza de necesitate/oportunitate a proiectului</t>
  </si>
  <si>
    <t>a. Solicitantul/liderul de parteneriat deține +20 rezultate ale cercetării, care vor fi utilizate în dezvoltarea proiectului.</t>
  </si>
  <si>
    <t>b. Solicitantul/liderul de parteneriat deține +15 rezultate ale cercetării, care vor fi utilizate în dezvoltarea proiectului.</t>
  </si>
  <si>
    <t>d. Solicitantul/liderul de parteneriat deține sub 10 rezultate ale cercetării, care vor fi utilizate în dezvoltarea proiectului.</t>
  </si>
  <si>
    <t>c. Solicitantul/liderul de parteneriat deține &gt;=10 rezultate ale cercetării, care vor fi utilizate în dezvoltarea proiectului.</t>
  </si>
  <si>
    <t>a. Solicitantului/liderul de parteneriat are experiență atât în a coordona activitățile de cercetare în colaborare cu IMM-urile (face dovada prin atașarea a minim 3 contracte de cercetare în colaborare încheiate cu IMM-uri), căt și în a furniza servicii de transfer tehnologic IMM-urilor (face dovada prin atașarea a minim 3 contracte de transfer tehnologic încheiate cu IMM-uri).</t>
  </si>
  <si>
    <t>b. Solicitantului/liderul de parteneriat are experiență anterioară  în a coordona activitățile de cercetare în colaborare cu IMM-urile SAU în a furniza servicii de transfer tehnologic IMM-urilor (face dovada prin atașarea a minim 3 contracte de cercetare în colaborare SAU de transfer tehnologic încheiate cu IMM-uri)</t>
  </si>
  <si>
    <t>Analiza de necesitate/oportunitate a proiectului
Documente justificative - contracte încheiate cu IMM-uri</t>
  </si>
  <si>
    <r>
      <t xml:space="preserve">b.	Solicitantul/liderul de parteneriat a mai realizat investiții complementare cu proiectul propus, din surse proprii (finanțate din capitalurile proprii) si/sau fonduri publice în active corporale/necorporale. Valoarea minimă cumulată a investițiilor a fost de </t>
    </r>
    <r>
      <rPr>
        <sz val="11"/>
        <color theme="1"/>
        <rFont val="Calibri"/>
        <family val="2"/>
        <scheme val="minor"/>
      </rPr>
      <t>minim 500.00</t>
    </r>
    <r>
      <rPr>
        <sz val="11"/>
        <rFont val="Calibri"/>
        <family val="2"/>
        <scheme val="minor"/>
      </rPr>
      <t>0 Euro în ultimii 5 ani fiscali înainte de data depunerii cererii de finanţare şi anul curent depunerii cererii de finanţare.</t>
    </r>
  </si>
  <si>
    <t>CALITATEA, MATURITATEA ȘI RELEVANȚA PROIECTULUI</t>
  </si>
  <si>
    <t xml:space="preserve">Documentatia tehnico-economica la nivel SF/PT/DALI,
Declarația privind asigurarea nivelului de calitate corespunzător al documentațiilor tehnico-economice,
Analiza de necesitate-oportunitate a proiectului. </t>
  </si>
  <si>
    <t>Se va verifica dacă solicitantul face dovada experiențelor anterioare de a coordona activități de cercetare în colaborare și/sau de tranfer tehnologic cu IMM-uri. Punctajul se va acorda doar dacă solicitantul atașează contracte încheiate cu IMM-uri care să ateste experiența sa, încheiate în ultimii 5 ani anteriori depunerii cererii de finanțare. Se vor considera dacă informațiile care reies din contracte sunt corelate cu cele furnizate de solicitant în analiza de necesitate-oportunitate a proiectului, secțiunea I.2.</t>
  </si>
  <si>
    <t>Criteriul se va considera îndeplinit dacă informațiilor incluse în cererea de finanțare, la secţiunea dedicată, precum şi în anexele ei și în documentele relevante anexate şi se va urmări daca solicitantul se conformează cu respectarea prevederilor legale în vigoare privind principiile orizontale</t>
  </si>
  <si>
    <t xml:space="preserve">Criteriul se va considera îndeplinit dacă analiza de necesitate cuprinde o justificare completă  în ceea ce privește capacitatea de asigurare a managementului și operaționalizării infrastructurii dezvoltate, în secțiunea III.3. </t>
  </si>
  <si>
    <t>Criteriul se va considera îndeplinit dacă există corelare între indicatorii propuși prin Cererea de finanțare și ceea ce solicitantul/liderul de parteneriat propune prin Analiza de necesitate/oportunitate a proiectului</t>
  </si>
  <si>
    <t>Cererea de finanțare
Analiza de necesitate-oportunitate a proiectului
Scrisori de intenție din partea IMM-urilor</t>
  </si>
  <si>
    <t>Analiza de necesitate/oportunitate a proiectului 
CV-uri și Fișe de post anexate</t>
  </si>
  <si>
    <t xml:space="preserve">a. Resursele umane (echipa de implementare proiect) sunt clar definite și sunt adecvate pentru implementarea proiectului. Echipa de proiect propusă are competențele profesionale și calificările necesare pentru implementarea proiectului. </t>
  </si>
  <si>
    <t>Resursa umană pentru activitățile din Etapa 2</t>
  </si>
  <si>
    <t>Cererea de finantare
Analiza de necesitate-oportunitate a proiectului</t>
  </si>
  <si>
    <t>1.4</t>
  </si>
  <si>
    <t>Criteriul se va considera îndeplinit dacă echipa propusă are capacitatea de a implementa proiectul în condiții optime: componența echipei, experiența membrilor echipei, fișele de post. Informațiile completate în analiza de necesitate-oportunitate a proiectului sunt justificate prin atașarea CV-urilor și a Fișelor de post pentru personalul selectat.</t>
  </si>
  <si>
    <t>Corelarea între activităţile propuse şi scopul proiectului</t>
  </si>
  <si>
    <t>a. &gt;=10 IMM-uri</t>
  </si>
  <si>
    <t>b. 8-9 IMM-uri</t>
  </si>
  <si>
    <t>c.  6-7 IMM-uri</t>
  </si>
  <si>
    <t>Cererea de finantare
Analiza de necesitate-oportunitate a proiectului (secțiunea  II.2)</t>
  </si>
  <si>
    <t xml:space="preserve">4.2. </t>
  </si>
  <si>
    <t xml:space="preserve">b. Există corelare între activități, calendarul activităților și planificarea achizițiilor publice. </t>
  </si>
  <si>
    <t>Se verifică respectarea principiilor privind dezvoltarea durabilă, a drepturilor fundamentale, a Cartei drepturilor fundamentale a Uniunii Europene, egalității între bărbați și femei, prevenirea oricărei forme de discriminare și accesibilitatea pentru persoanele cu dizabilități în sensul art. 9 din Convenția ONU privind drepturile persoanelor cu dizabilități</t>
  </si>
  <si>
    <t>4.5</t>
  </si>
  <si>
    <t>Cererea de finanțare 
Analiza de necesitate/oportunitate a proiectului
Fișele de proiect și/sau Scrisorile de intenție</t>
  </si>
  <si>
    <t>Se vor verifica informatiile din cererea de finantare, sectiunea Justificare/context/relevanta/oportunitate si contributia la obiectivul specific. Se vor verifica secțiunile relevante din Analiza de necesitate/oportunitate a proiectului (secțiunile II.2 și II.3. Solicitantul explică clar felul în care a luat în considerare informațiile furnizate de IMM în fișele de proiect și/sau scrisorile de intenție, în vederea îmbunătățirii proiectului. Solicitantul justifică relevanța proiectului pentru domeniul/iile RIS3 care fac obiectul activităților de cercetare în colaborare propuse.</t>
  </si>
  <si>
    <t xml:space="preserve">b. Solicitantul atașează o analiza a nevoilor de cercetare a mediului de afaceri în domeniul/domeniile propuse prin proiect, însă aceasta necesită îmbunătățiri. Este explicat parțial modul în care concluziile analizei au fost luate în considerare pentru dezvoltarea proiectului, și cum rezultatele proiectului vor adresa aceste nevoi SAU este explicată parțial relevanța proiectului pentru domeniul/iile RIS3 care fac obiectul activităților de cercetare/ transfer tehnologic propuse. Informațiile furnizate de solicitant în analiza de necesitate-oportunitate a proiectului nu sunt corelate în totalitate, inclusiv cu cele furnizate de IMM-uri în scrisorile de intenție/fișele de proiect. </t>
  </si>
  <si>
    <t xml:space="preserve">c. Solicitantul nu a identificat nevoi de cercetare a mediului de afaceri din Regiune în domeniul/domeniile propuse prin proiect SAU nu a evidențiat contribuția proiectului în a adresa aceste nevoi SAU nu a explicat relevanța proiectului pentru domeniul/iile RIS3 care fac obiectul activităților de cercetare/ transfer tehnologic propuse. </t>
  </si>
  <si>
    <t>d. Există corelare între indicatorii și rezultatele propuse prin cererea de finanțare și Analiza de necesitate/oportunitate a proiectului</t>
  </si>
  <si>
    <t>Solicitantul/liderul de parteneriat a identificat nevoile de cercetare ale mediului de afaceri din Regiunea de Dezvoltare Nord-Vest (IMM-urilor) în domeniul/iile RIS3 propuse în cadrul proiectului și a ținut cont de acestea în dezvoltarea proiectului</t>
  </si>
  <si>
    <t>c. Descrierea fluxului de cercetare în colaborare cu IMM-urile propus la nivelul proiectului este viabilă</t>
  </si>
  <si>
    <t xml:space="preserve">Criteriul se va considera îndeplinit dacă organizația publică de cercetare prezintă un plan structurat, realist și realizabil referitor la modul în care va defășura activitățile de cercetare în colaborare cu IMM-urile partenere (calendarul activităților, modul în care se vor desfășura activitățile de cercetare, împărțirea responsabilităților, etc.). Se vor verifica informațiile furnizate în Analiza de necesitate-oportunitate a proiectului, în special din secțiunea III.2. </t>
  </si>
  <si>
    <t>Analiza de necesitate- oportunitate a proiectului</t>
  </si>
  <si>
    <t>2.1.</t>
  </si>
  <si>
    <t>Experiență anterioară relevantă în coordonarea activităților de cercetare în colaborare cu IMM-urile și în furnizarea serviciilor de transfer tehnologic</t>
  </si>
  <si>
    <t>3.2</t>
  </si>
  <si>
    <r>
      <rPr>
        <b/>
        <sz val="11"/>
        <color theme="1"/>
        <rFont val="Calibri"/>
        <family val="2"/>
        <scheme val="minor"/>
      </rPr>
      <t xml:space="preserve">
Program</t>
    </r>
    <r>
      <rPr>
        <sz val="11"/>
        <color theme="1"/>
        <rFont val="Calibri"/>
        <family val="2"/>
        <scheme val="minor"/>
      </rPr>
      <t xml:space="preserve">: </t>
    </r>
    <r>
      <rPr>
        <b/>
        <sz val="11"/>
        <color theme="4" tint="-0.249977111117893"/>
        <rFont val="Calibri"/>
        <family val="2"/>
        <scheme val="minor"/>
      </rPr>
      <t>Programul Regional Nord-Vest 2021-2027</t>
    </r>
    <r>
      <rPr>
        <b/>
        <sz val="1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rFont val="Calibri"/>
        <family val="2"/>
        <scheme val="minor"/>
      </rPr>
      <t xml:space="preserve">
Obiectiv specific 1.1: </t>
    </r>
    <r>
      <rPr>
        <b/>
        <sz val="11"/>
        <color theme="4" tint="-0.249977111117893"/>
        <rFont val="Calibri"/>
        <family val="2"/>
        <scheme val="minor"/>
      </rPr>
      <t xml:space="preserve">Dezvoltarea și sporirea capacităților de cercetare și inovare și adoptarea tehnologiilor avansate
</t>
    </r>
    <r>
      <rPr>
        <b/>
        <sz val="11"/>
        <rFont val="Calibri"/>
        <family val="2"/>
        <scheme val="minor"/>
      </rPr>
      <t xml:space="preserve">
</t>
    </r>
    <r>
      <rPr>
        <b/>
        <sz val="11"/>
        <color theme="4" tint="-0.249977111117893"/>
        <rFont val="Calibri"/>
        <family val="2"/>
        <scheme val="minor"/>
      </rPr>
      <t>APEL DE PROIECTE: PRNV/2024/114/1</t>
    </r>
  </si>
  <si>
    <t>Cererea de finanțare corelată cu
Analiza de necesitate-oportunitate</t>
  </si>
  <si>
    <t xml:space="preserve">Numărul de Acorduri de parteneriat încheiate și/sau Contracte subsidiare care vor fi încheiate de către CTT/EDIH/Cluster cu IMM-uri în cadrul proiectului, în vederea desfășurării în parteneriat a activităților de cercetare în colaborare/ de transfer tehnologic în Etapa 2 de implementare a proiectului
</t>
  </si>
  <si>
    <t xml:space="preserve">Observaţii: Semnarea a minim 5 acorduri de parteneriat/ contracte subsidiare și desfășurarea activităților aferente Etapei 2 în parteneriat este obligatorie pentru eligibilitatea proiectului. </t>
  </si>
  <si>
    <t xml:space="preserve">Se va puncta conform numărul de acorduri de parteneriat/ contracte subsidiare pe care solicitantul și le asumă în cererea de finanțare. Numărul de contracte completat în cerere este corelat cu cel completat în Analiza de necesitate-oportunitate, secțiunea III.2.  Punctajul se va acorda doar în cazul în care solicitantul atașează un număr de scrisori din partea IMM-urilor care să fie cel puțin egal cu numărul de contracte subsidiare asumate (de exemplu, dacă solicitantul își asumă încheierea a 4 contracte subsidiare cu IMM-uri, acesta va atașa minim 4 scrisori de intenție). Scrisorile de intenție trebuie sa fie completate integral, conform modelului atașat în Anexa XI.1, și trebuie să reflecte interesul IMM-urilor de a lua parte la proiect. </t>
  </si>
  <si>
    <t>a.  Solicitantul atașează o analiza exhaustivă a nevoilor de cercetare a mediului de afaceri în domeniul/domeniile propuse prin proiect. Este clar explicat modul în care concluziile analizei au fost luate în considerare pentru dezvoltarea proiectului, și cum rezultatele proiectului vor adresa nevoile identificate. Este explicată relevanța proiectului pentru domeniul/iile RIS3 care fac obiectul activităților de cercetare/ de transfer tehnologic propuse. Informațiile furnizate de solicitant în analiza de necesitate-oportunitate a proiectului sunt corelate, inclusiv cu cele furnizate de IMM-uri în scrisorile de intenție/fișele de proiect.</t>
  </si>
  <si>
    <t>Activități propuse de CTT/EDIH/Cluster pentru Etapa 2 de implementare a proiectului</t>
  </si>
  <si>
    <t>a. CTT/EDIH/Cluster-ul propune atât activități de cercetare în colaborare cu IMM-uri cât și de transfer tehnologic către acestea. Numărul de acorduri de parteneriat încheiate și/sau contracte subsidiare care vor fi încheiate cu IMM-urile în vederea desfășurării activităților de cercetare în colaborare este egal sau mai mic/ mai mare cu maxim 1 față de numărul contractelor încheiate în vederea desfășurării activităților de transfer tehnologic  (ex. 2 contracte cu IMM pentru cercetare în colaborare, 3 pentru transfer tehnologic).</t>
  </si>
  <si>
    <t>b. CTT/EDIH/Cluster-ul  propune atât activități de cercetare în colaborare cu IMM-uri cât și de transfer tehnologic către acestea. Numărul de acorduri de parteneriat încheiate și/sau contracte subsidiare care vor fi încheiate cu IMM-urile în vederea desfășurării activităților de cercetare în colaborare mai mic/ mai mare cu maxim 3 față de numărul contractelor încheiate în vederea desfășurării activităților de transfer tehnologic  (ex. 1 contracte cu IMM pentru cercetare în colaborare, 4 pentru transfer tehnologic).</t>
  </si>
  <si>
    <t>c. Pentru etapa 2 de implementare a proiectului, CTT/EDIH/Cluster-ul propune doar activități de cercetare în colaborare/ transfer tehnologic cu IMM-uri (ex. 0 contracte cu IMM pentru cercetare în colaborare, 5 pentru transfer tehnologic).</t>
  </si>
  <si>
    <t>Observaţii: Desfășurarea în parteneriat a activităților de cercetare în colaborare sau transfer tehnologic cu minim 5 IMM-uri este obligatorie pentru eligibilitatea proiectului</t>
  </si>
  <si>
    <t xml:space="preserve">Se va puncta conform informațiilor completate în în cererea de finanțare și în Analiza de necesitate/oportunitate a proiectului, secțiunea III.2. Informațiile sunt corelate cu cele completate de IMM-uri în Fișele de proiect/ scrisorile de intenție. </t>
  </si>
  <si>
    <t>Cererea de finantare
Analiza de necesitate-oportunitate
Fișele de proiect și/sau Scrisorile de intenție</t>
  </si>
  <si>
    <t>d. &lt;= 5 IMM-uri</t>
  </si>
  <si>
    <t>Numărul de acorduri de parteneriat pe care solicitantul  le-a încheiat cu IMM-uri (numărul de IMM-uri cu care CTT/EDIH/Cluster-ul a depus cererea de finanțare în parteneriat)</t>
  </si>
  <si>
    <t>Observaţii: Încheierea a minim 5 acorduri de parteneriat/ contracte subsidiare cu IMM-uri este obligatorie. CTT/EDIH/Cluster-ul care depune proiectul individual, va avea obligația de a încheia contracte subsidiare cu minim 5 IMM-uri</t>
  </si>
  <si>
    <t>Se vor verifica informațiile din cererea de finanțare, corelat cu informațiile din  în Analiza de necesitate/oportunitate a proiectului (în special secțiunea III.2). IMM-urile partenere au depus Fișele de proiect.</t>
  </si>
  <si>
    <t>Cererea de finanțare
Analiza de necesitate/oportunitate a proiectului
Fișele de proiect</t>
  </si>
  <si>
    <t>a. Solicitantul a selectat minim 2 cercetători/ experți în inovare/ transfer tehnologic care vor face parte din resursa umană implicată în implementarea Etapei 2 a proiectului (în activități de cercetare/ transfer tehnologic). Echipa propusă are experienţa, competenţele profesionale şi calificările necesare pentru implementarea activităților.</t>
  </si>
  <si>
    <t>b. Solicitantul nu a selectat/ a selectat mai puțin de 2 cercetători/ experți în inovare/ transfer tehnologic/ care vor face parte din resursa umană implicată în implementarea Etapei 2 a proiectului (în activități de cercetare/ transfer tehnologic) ȘI/SAU Echipa propusă nu are experienţa, competenţele profesionale şi calificările necesare pentru implementarea activităților.</t>
  </si>
  <si>
    <t xml:space="preserve">Se va acorda punctaj in situatiile in care solicitantul a participat la actiuni/proiecte care au generat rezultate care fac obiectul investitiei propuse. De exemplu, participarea la proiecte in cadrul programelor Orizont 2020, Orizont Europa, cooperare cu organizatii de cercetare si dezvoltare, iar rezultatele obtinute in urma cercetarii vor fi implementate in cadrul proiectului. Se vor verifica informațiile furnizate în Analiza de necesitate/oportunitate a proiectului, în special în secțiunea II.3. </t>
  </si>
  <si>
    <t>Se va acorda punctaj in situatiile in care solicitantul prezinta înregistrari contabile din care rezulta ca a realizat investiții din surse proprii (finanțate din capitalurile proprii) si/sau fonduri publice (în cazul fondurilor nerambursabile publice se transmite contractul de finanțare) în active corporale/necorporale. Valoarea minimă cumulată a investițiilor a fost de minim 50.000 Euro în ultimii 5 ani fiscali înainte de data depunerii cererii de finanţare şi anul curent depunerii cererii de finanţare. Pentru punctarea criteriului, se va depune dovada (documentele) în acord cu criteriul. Se vor verifica informațiile furnizate în Analiza de necesitate/oportunitate a proiectului, în special secțiunea II.2.</t>
  </si>
  <si>
    <t>Cererea de finantare</t>
  </si>
  <si>
    <t>Analiza de necesitate-oportunitate a proiectului (II.2, II.3, III.3)</t>
  </si>
  <si>
    <t>Cererea de finanțate
Centralizator privind justificarea costurilor</t>
  </si>
  <si>
    <t xml:space="preserve">c. Spațiile fizice aferente CTT/EDIH/Cluster sunt adecvate (fie existente fie descrise la nivelul investitiei prin proiect) pentru plasarea și utilizarea echipamentelor de cercetare, pentru desfășurarea activităților de cercetare, inovare și transfer tehnologic. </t>
  </si>
  <si>
    <t>COMPLEMENTARITATEA CU ALTE INVESTIȚII REALIZATE ȘI EXPERIENȚĂ RELEVANTĂ A SOLICITANTULUI/ LIDERULUI DE PARTENERIAT</t>
  </si>
  <si>
    <t>RELEVANTA SI CALITATEA PROIECTULUI</t>
  </si>
  <si>
    <t>Identificarea riscurilor si a mecanismelor de gestionare a acestora pentru proiect</t>
  </si>
  <si>
    <t xml:space="preserve">Criteriul se va considera îndeplinit dacă echipa propusă are capacitatea de a desfășura activitățile propuse pentru Etapa 2 de implementare a proiectului în condiți optime: componența echipei, experiența membrilor echipei, fișele de post etc., și dacă solicitantul a atașat minim două CV-uri și minim 2 Fișe de post pentru personalul selectat, care vor corespunde angajaților care vor desfășura activitățile aferente Etapei 2 de implementare a proiectului (activități de cercetare, inovare, transfer tehnologic). Numărul de cercetători selectați este egal cu cel asumat în cererea de finanțare, în cadrul sectiunii indicatori de realizare şi de rezultat ( RCO06). Informațiile sunt corelate cu cele completate în Analiza de necesitate-oportunitate a proiectului, secțiunea III.3. </t>
  </si>
  <si>
    <t>Analiza de necesitate/oportunitate a proiectului 
CV-uri și Fișe de post anexate
Cererea de Finanțare</t>
  </si>
  <si>
    <t>Numărul de cercetători care vor lucra în cadrul infrastructurii de cercetare sprijinite prin proiect (Echivalent norme întregi/ anual)</t>
  </si>
  <si>
    <t>Se vor verifica informațiile incluse în Cererea de finanțare, în Analiza de necesitate/oportunitate a proiectului (în special secțiunea I.2) corelate cu documentele justificative atașate (dovada deținerii rezultatului și justificare de 1-2 pagini cu privire la modul în care acesta va fi folosit în cadrul proiectului). Solicitantul a justificat modul în care rezultatele deținute vor fi folosite în implementarea proiectului, iar justificarea este corelată cu activitățile propuse prin proiect, aferente Etapei 2 de implementare.</t>
  </si>
  <si>
    <t>b. Suma solicitată pentru activitățile de cercetare în colaborare și/sau transfer tehnologic, suportate de liderul de parteneriat și/sau partenerii IMM, reprezintă minim 30% din valoarea totală solicitată în cererea de finanțare. Condițiile cumulative privind activitatea de bază au fost respectate conform prevederilor Ghidului specific. Pragurile pentru anumite cheltuieli sunt respectate, conform Matricei de corelare (Anexa V)</t>
  </si>
  <si>
    <t>a. Bugetul proiectului este calculat corect, costurile sunt corelate cu activitățile proiectului, sunt rezonabile (estimate corect), suficiente și necesare pentru implementarea proiectului. Cheltuielile au fost corect încadrate în categoria celor eligibile și neeligibile. Cheltuielile au fost încadrate corect în categoriile/sub-categoriile de cheltuieli din Cererea de finanțare MySMIS2021/SMIS2021+ . TVA aferenta cheltuielilor eligibile a fost corect încadrată în categoria cheltuielilor eligibile/neeligibile.</t>
  </si>
  <si>
    <t xml:space="preserve">a. Proiectul este bine structurat, coerent și prezintă claritate în atingerea obiectivelor de dezvoltare a infrastructurii de cercetare (dacă este cazul), de desfășurarea activităților de cercetare în colaborare cu IMM-uri și/sau de desfășurare a activităților de transfer tehnologic. Activitățile propuse în Etapa 1 sunt justificate din prisma necesității lor pentru activitățile de cercetare/ trasnfer tehnologic propuse pentru Etapa 2. </t>
  </si>
  <si>
    <t>Criteriul se va considera îndeplinit dacă graficul de activități propus pentru realizarea proiectului este realist, există corelare între calendarul activităților și planificarea achizițiilor publice propuse prin proiect.</t>
  </si>
  <si>
    <t>Criteriul se va considera îndeplinit dacă activitățile propuse în cadrul proiectului sunt susținute suficient de resurse financiare, materiale și umane. Se vor lua în considerare informațiile furnizare în Analiza de necesitate-oportunitate a proiectului, corelate cu cererea de finanțare.</t>
  </si>
  <si>
    <t xml:space="preserve">c. Activitățile proiectului sunt susținute de resurse umane, financiare și materiale suficiente. </t>
  </si>
  <si>
    <t xml:space="preserve">Se va puncta conform numărului de cercetori care vor lucra în cadrul proiectului (vor desfășura activitățile aferente Etapei 2 de implementare) și vor utiliza infrastructura de cercetare dezvoltată în cadrul proiectului. Numărul de cercetători propus este justificat în cadrul Analizei de necesitate-oportunitate a proiectului, secțiunea III.3. Numărul de cercatători se va calculat în termeni de echivalent normă întreagă anual (ENI anual),  pe toată perioada de implementare a proiectului. </t>
  </si>
  <si>
    <t>Criteriul se va considera îndeplinit dacă bugetul proiectului este corect, corelat cu activitatile proiectului, iar pentru cheltuielile propuse exista analiza de piață riguros realizată pentru fiecare cost. 
Se va nota în baza informațiilor din documentele menționate în criteriul de evaluare și a cerințelor criteriului.  Cheltuielile au fost corect încadrate în categoria celor eligibile și neeligibile.  Cheltuielile au fost încadrate corect în categoriile/sub-categoriile de cheltuieli din Cererea de finanțare MySMIS2021/SMIS2021+ . TVA aferenta cheltuielilor eligibile a fost corect încadrată în categoria cheltuielilor eligibile/neeligibile.</t>
  </si>
  <si>
    <t>Punctaj DISJUNCTIV
(o singură variantă)</t>
  </si>
  <si>
    <t>Cererea de finanţare, anexele cererii de finanţare, Documentaţia tehnico-economică, documentele relevante depuse de solicitant etc.</t>
  </si>
  <si>
    <t>b. Sunt identificate şi detaliate și mecanismele de gestionare a posibilelor riscuri în implementarea proiectului, acestea fiind acoperitoare</t>
  </si>
  <si>
    <t xml:space="preserve">Criteriul se va considera îndeplinit dacă solicitantul a identificat riscurile ce pot interveni in implementarea proiectului și propune măsuri adecvate și acoperitoare pentru contracararea acestora în analiza de necesitate-oportunitate a proiectului, secțiunile II.3 și III.2 </t>
  </si>
  <si>
    <t xml:space="preserve">Criteriul se va considera îndeplinit dacă  proiectul este structurat, este coerent și activitățile propuse conduc la atingerea obiectivelor.  Se va analiza dacă justificările pentru activitățile propuse sunt temeinice. Toate activitățile propuse pentru prima etapa a proiectului sunt relevante și necesare pentru implementarea Etapei 2 (cercetare în colaborare și/sau transfer tehnologic). Se vor analiza informațiile din Cererea de finanțare, secțiuniile Activități corelate cu informațiile completate în Analiza de necesitate/oportunitate a proiectului, în special secțiunile II.3, III.2. </t>
  </si>
  <si>
    <t xml:space="preserve">Criteriul se va considera îndeplinit dacă solicitantul/liderul de parteneriat își asumă că va desfășura activități de cercetare în colaborare și/sau transfer tehnologic, în Etapa 2 de implementare a proiectului, cu minim 5 IMM-uri cu care a încheiat acorduri de partneriat și/sau va încheia contracte subsidiare. Se va puncta conform informațiilor completate în cererea de finanțare. </t>
  </si>
  <si>
    <t>Cuantumul ajutorului solicitat în cadrul cererii de finanțare pentru activitățile din Etapa 2 de implemenatre a proiectului (cercetare în colaborare și/sau transfer tehnologic)</t>
  </si>
  <si>
    <t>c. 30%</t>
  </si>
  <si>
    <t>b. &gt;30% - 40%</t>
  </si>
  <si>
    <t>d. &gt;40%</t>
  </si>
  <si>
    <t>Observaţii: Suma solicitată pentru activitățile de cercetare în colaborare și/sau transfer tehnologic, suportate de liderul de parteneriat și/sau partenerii IMM, reprezintă minim 30% din valoarea totală solicitată în cererea de finanțare</t>
  </si>
  <si>
    <r>
      <t>SECȚIUNEA II. - Criterii obligatorii</t>
    </r>
    <r>
      <rPr>
        <b/>
        <i/>
        <sz val="13"/>
        <color theme="0"/>
        <rFont val="Calibri"/>
        <family val="2"/>
        <scheme val="minor"/>
      </rPr>
      <t xml:space="preserve">
</t>
    </r>
    <r>
      <rPr>
        <b/>
        <i/>
        <u/>
        <sz val="13"/>
        <color theme="0"/>
        <rFont val="Calibri"/>
        <family val="2"/>
        <scheme val="minor"/>
      </rPr>
      <t>*Notarea cu 0 a unui criteriu, subcriteriu, litera a unui subcriteriu duce la respingerea proiectului. Solicitantul trebuie sa obțină punctajul maxim alocat pentru prezenta secțiune, în caz contrar proiectul va fi respins.</t>
    </r>
  </si>
  <si>
    <t>CALITATEA proiectului</t>
  </si>
  <si>
    <t>a. Minim 3 cercetatori (echivalent norme întregi) vor fi angajați în facilitatea de cercetare dezvoltată în cadrul proiectului</t>
  </si>
  <si>
    <t>d. Toate activitățile de cercetare în colaborare propuse în cadrul proiectului/ rezultatele cercetării care sunt transferate către IMM-uri sunt la nivel minim TRL3, achiziția echipamentelor de cercetare propuse este justificată pentru desfășurarea acestor activități (dacă este cazul).</t>
  </si>
  <si>
    <t xml:space="preserve">b. Solicitantul propune implementarea Etapei 2 a proiectului în parteneriat cu minim 5 IMM-uri. </t>
  </si>
  <si>
    <t>c. Activitățile de cercetare în colaborare/ de transfer tehnologic propuse prin proiect  vizează domeniile RIS3 și produsele și serviciile vizate  în cadrul activităților au impact la nivelul domeniilor RIS3</t>
  </si>
  <si>
    <t xml:space="preserve">Criteriul se va considera îndeplinit dacă activitățile de cercetare în colaborare propuse în cadrul proiectului sunt la nivel minim TRL3, conform descrierii fluxului de cercetare propus în analiza de necesitate-oportunitate a proiectului. Echipamentele propuse pentru a fi achiziționate sunt necesare în vederea desfășurării acestor activități de cercetare la nivel minim TRL3 (dacă este caziul). </t>
  </si>
  <si>
    <t>a. Proiectul este depus de CTT/EDIH/Cluster în parteneriat cu minim 3 IMM-uri</t>
  </si>
  <si>
    <t>b. Proiectul este depus de CTT/EDIH/Cluster  în parteneriat cu minim 1 IMM</t>
  </si>
  <si>
    <t>c. Proiectul este depus individual de CTT/EDIH/Cluster</t>
  </si>
  <si>
    <t xml:space="preserve">Criteriul se va considera îndeplinit dacă domeniu/iile propuse pentru activitățile de cercetare în colaborare/ transfert tehnologic din cadrul proiectului se încadrează în domeniile RIS3, identifică clar domeniul de specializare inteligentă și cel puțin o nișă de specializare inteligentă. Solicitantul justifică relevanța activităților de cercetare propuse pentru domeniul/iile RIS3. </t>
  </si>
  <si>
    <r>
      <t xml:space="preserve">Criteriul se va considera îndeplinit dacă cel puțin 30% din valoarea solicitată prin cererea de finanțare reprezintă cheltuieli aferente activităților de cercetare în colaborare și/sau transfer tehnologic (ex. cheltuieli pentru servicii de consultanță și echivalente folosite exclusiv pentru activitățile de cercetare industriala/ dezvoltare experminetală, cheltuieli cu servicii pentru organizarea de evenimente și cursuri de formare, cheltuieli salariale). Se vor lua în calcul cheltuielile din Matricea de corelare (Anexa V), care au asimilat domeniul de intervenție </t>
    </r>
    <r>
      <rPr>
        <i/>
        <sz val="10"/>
        <rFont val="Calibri"/>
        <family val="2"/>
        <scheme val="minor"/>
      </rPr>
      <t>028 - Transfer de tehnologie și cooperare între întreprinderi, centre de cercetare și sectorul învățământului superior. Se va verifica respectarea condițiilor cumulative privind activitatea de bază (cel puțin 50% din valoarea bugetului) precum și pragurile aferente altor tipuri de cheltuieli, conform instrucțiunilor din matrice.</t>
    </r>
  </si>
  <si>
    <t xml:space="preserve">Criteriul se va considera îndeplinit dacă spațiile fizice propuse de CTT/EDIH/Cluster sunt adecvate. Se va corela dimensiunea spatiilor cu spațiul necesar pentru montarea/utilizarea echipamentelor specifice (pe care solicitantul le deține și pe care le va achiziționa în cadrul proiectului),  dotarea spatiilor este complexa, atât ca utilitati publice cât și alte funcțiuni, și dacă spațiile propuse crează premisele unei activități complexe de cercetare, inovare și transfer tehnologic.
(pentru proiectele care includ lucrări) Documentația tehnică - DALI/ SF /PT respectă conținutul cadru și metodologia de elaborare din HG 907/2016, după caz, este completă și coerentă, corespunde cu descrierea investiției din CF. Respectă concluziile expertizei tehnice,  studiilor de teren, auditului energetic şi are certificatul de performanţă energetică. În funcție de documentația depusă, evaluarea se va face inclusiv în baza Anexei II.1 Grila de analiză a conformității și calității SF/DALI sau Anexei II.2 - Grila de analiză a conformității și calității Proiectului Tehnic, anexe la ghidul solicitantului. 
Situaţia actuală/existentă a obiectivului de investiţii este detaliată și completă. Există corelare între amplasamentul investiţiei cu privire la prevederile documentației tehnice, certificatul de urbanism, cererea de finanţare - descrierea investiţiei şi documentele privind imobilul anexate la cererea de finanţare (În cazul în care la vizita la faţa locului  se constată că există diferențe majore față de proiect care nu pot fi soluționate ca urmare a raspunsurilor la clarificări, și/sau ele conduc la neîndeplinirea unor condiții de eligibilitate asumate prin Declarația unică a solicitantului, punctajul obținut la acest subpunct este de 0 p, iar proiectul este respins). 
Pentru proiectele care includ lucrări care se supun autorizării, criteriul se va nota în baza informațiilor din documentația tehnică, a cerințelor criteriului și a grilei tehnice de evaluare a documentației tehnico-economice. Informațiile din documentația tehnico-economică este corelată cu informațiile completate în analiza de necesitate-oportunitate a proiectului, secțiunile II.1 și II.2.
Pentru proiectele care nu includ lucrări care se supun autorizării, criteriul se va verifica conform celor completate în analiza de necesitate și oportunitate a proiectului, secțiunile II.1 și II.2. </t>
  </si>
  <si>
    <t xml:space="preserve">Criteriul se va considera îndeplinit dacă numărul de cercetori care vor lucra în cadrul proiectului (vor desfășura activitățile aferente Etapei 2 de implementare) și vor utiliza infrastructura de cercetare dezvoltată în cadrul proiectului este de minim 3. Numărul de cercetători propus este justificat în cadrul Analizei de necesitate-oportunitate a proiectului, secțiunea III.3. Numărul de cercatători se va calculat în termeni de echivalent normă întreagă anual (ENI anual),  pe toată perioada de implementare a proiectului. </t>
  </si>
  <si>
    <t>2.2</t>
  </si>
  <si>
    <t>2.4</t>
  </si>
  <si>
    <t xml:space="preserve">Se va calcula valoarea solicitată prin cererea de finanțare pentru cheltuieli aferente activităților de cercetare în colaborare și/sau transfer tehnologic (ex. cheltuieli pentru servicii de consultanță și echivalente folosite exclusiv pentru activitățile de cercetare industriala/ dezvoltare experminetală, cheltuieli cu servicii pentru organizarea de evenimente și cursuri de formare, cheltuieli salariale). Se vor lua în calcul cheltuielile din Matricea de corelare (Anexa V), care au asimilat domeniul de intervenție 028 - Transfer de tehnologie și cooperare între întreprinderi, centre de cercetare și sectorul învățământului superior.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</si>
</sst>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0"/>
      <color theme="0"/>
      <name val="Calibri"/>
      <family val="2"/>
      <scheme val="minor"/>
    </font>
    <font>
      <b/>
      <sz val="10"/>
      <name val="Calibri"/>
      <family val="2"/>
      <scheme val="minor"/>
    </font>
    <font>
      <sz val="10"/>
      <name val="Calibri"/>
      <family val="2"/>
      <scheme val="minor"/>
    </font>
    <font>
      <sz val="10"/>
      <color theme="1"/>
      <name val="Calibri"/>
      <family val="2"/>
      <scheme val="minor"/>
    </font>
    <font>
      <sz val="11"/>
      <color theme="1"/>
      <name val="Symbol"/>
      <family val="1"/>
      <charset val="2"/>
    </font>
    <font>
      <b/>
      <sz val="11"/>
      <color rgb="FF002060"/>
      <name val="Calibri"/>
      <family val="2"/>
      <scheme val="minor"/>
    </font>
    <font>
      <sz val="11"/>
      <color rgb="FF002060"/>
      <name val="Calibri"/>
      <family val="2"/>
      <scheme val="minor"/>
    </font>
    <font>
      <sz val="8"/>
      <name val="Trebuchet MS"/>
      <family val="2"/>
    </font>
    <font>
      <b/>
      <sz val="14"/>
      <name val="Calibri"/>
      <family val="2"/>
      <charset val="238"/>
      <scheme val="minor"/>
    </font>
    <font>
      <b/>
      <sz val="11"/>
      <name val="Calibri"/>
      <family val="2"/>
      <charset val="238"/>
      <scheme val="minor"/>
    </font>
    <font>
      <b/>
      <sz val="12"/>
      <name val="Calibri"/>
      <family val="2"/>
      <charset val="238"/>
      <scheme val="minor"/>
    </font>
    <font>
      <sz val="8"/>
      <name val="Trebuchet MS"/>
      <family val="2"/>
    </font>
    <font>
      <b/>
      <sz val="14"/>
      <color theme="1"/>
      <name val="Calibri"/>
      <family val="2"/>
      <scheme val="minor"/>
    </font>
    <font>
      <b/>
      <sz val="11"/>
      <color theme="4" tint="-0.249977111117893"/>
      <name val="Calibri"/>
      <family val="2"/>
      <scheme val="minor"/>
    </font>
    <font>
      <sz val="11"/>
      <color rgb="FFFF0000"/>
      <name val="Calibri"/>
      <family val="2"/>
      <charset val="238"/>
      <scheme val="minor"/>
    </font>
    <font>
      <i/>
      <sz val="11"/>
      <color rgb="FF7F7F7F"/>
      <name val="Calibri"/>
      <family val="2"/>
      <charset val="238"/>
      <scheme val="minor"/>
    </font>
    <font>
      <b/>
      <sz val="10"/>
      <name val="Calibri"/>
      <family val="2"/>
      <charset val="238"/>
      <scheme val="minor"/>
    </font>
    <font>
      <i/>
      <sz val="1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bottom/>
      <diagonal/>
    </border>
    <border>
      <left style="thin">
        <color auto="1"/>
      </left>
      <right/>
      <top/>
      <bottom/>
      <diagonal/>
    </border>
  </borders>
  <cellStyleXfs count="16">
    <xf numFmtId="0" fontId="0" fillId="0" borderId="0"/>
    <xf numFmtId="0" fontId="9" fillId="0" borderId="0"/>
    <xf numFmtId="0" fontId="8" fillId="4" borderId="7" applyNumberFormat="0" applyAlignment="0" applyProtection="0"/>
    <xf numFmtId="0" fontId="6" fillId="0" borderId="0"/>
    <xf numFmtId="0" fontId="33" fillId="0" borderId="0" applyNumberFormat="0" applyFill="0" applyBorder="0" applyAlignment="0" applyProtection="0"/>
    <xf numFmtId="0" fontId="34" fillId="0" borderId="0" applyNumberFormat="0" applyFill="0" applyBorder="0" applyAlignment="0" applyProtection="0"/>
    <xf numFmtId="0" fontId="6"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cellStyleXfs>
  <cellXfs count="110">
    <xf numFmtId="0" fontId="0" fillId="0" borderId="0" xfId="0"/>
    <xf numFmtId="0" fontId="7" fillId="5" borderId="0" xfId="0" applyFont="1" applyFill="1" applyAlignment="1">
      <alignment wrapText="1"/>
    </xf>
    <xf numFmtId="0" fontId="14" fillId="0" borderId="1" xfId="0" applyFont="1" applyBorder="1" applyAlignment="1">
      <alignment horizontal="left" vertical="center" wrapText="1"/>
    </xf>
    <xf numFmtId="0" fontId="14" fillId="0" borderId="1" xfId="0" applyFont="1" applyBorder="1" applyAlignment="1">
      <alignment vertical="top" wrapText="1"/>
    </xf>
    <xf numFmtId="0" fontId="7" fillId="0" borderId="0" xfId="0" applyFont="1" applyAlignment="1">
      <alignment wrapText="1"/>
    </xf>
    <xf numFmtId="0" fontId="7" fillId="3" borderId="0" xfId="0" applyFont="1" applyFill="1" applyAlignment="1">
      <alignment wrapText="1"/>
    </xf>
    <xf numFmtId="0" fontId="14" fillId="3" borderId="0" xfId="0" applyFont="1" applyFill="1" applyAlignment="1">
      <alignment wrapText="1"/>
    </xf>
    <xf numFmtId="0" fontId="14" fillId="6" borderId="0" xfId="0" applyFont="1" applyFill="1" applyAlignment="1">
      <alignment wrapText="1"/>
    </xf>
    <xf numFmtId="0" fontId="14" fillId="5" borderId="0" xfId="0" applyFont="1" applyFill="1" applyAlignment="1">
      <alignment wrapText="1"/>
    </xf>
    <xf numFmtId="0" fontId="11" fillId="3" borderId="0" xfId="0" applyFont="1" applyFill="1" applyAlignment="1">
      <alignment wrapText="1"/>
    </xf>
    <xf numFmtId="0" fontId="11" fillId="5" borderId="0" xfId="0" applyFont="1" applyFill="1" applyAlignment="1">
      <alignment wrapText="1"/>
    </xf>
    <xf numFmtId="0" fontId="7" fillId="2" borderId="0" xfId="0" applyFont="1" applyFill="1" applyAlignment="1">
      <alignment wrapText="1"/>
    </xf>
    <xf numFmtId="0" fontId="12" fillId="3" borderId="0" xfId="0" applyFont="1" applyFill="1" applyAlignment="1">
      <alignment wrapText="1"/>
    </xf>
    <xf numFmtId="0" fontId="12" fillId="7" borderId="0" xfId="0" applyFont="1" applyFill="1" applyAlignment="1">
      <alignment wrapText="1"/>
    </xf>
    <xf numFmtId="9" fontId="14" fillId="0" borderId="1" xfId="0" applyNumberFormat="1" applyFont="1" applyBorder="1" applyAlignment="1">
      <alignment horizontal="left" vertical="center" wrapText="1"/>
    </xf>
    <xf numFmtId="0" fontId="21" fillId="0" borderId="0" xfId="0" applyFont="1" applyAlignment="1">
      <alignment horizontal="center" vertical="center" wrapText="1"/>
    </xf>
    <xf numFmtId="0" fontId="21" fillId="0" borderId="1" xfId="0" applyFont="1" applyBorder="1" applyAlignment="1">
      <alignment horizontal="center" vertical="center" wrapText="1"/>
    </xf>
    <xf numFmtId="0" fontId="23" fillId="0" borderId="0" xfId="0" applyFont="1" applyAlignment="1">
      <alignment horizontal="justify" vertical="center"/>
    </xf>
    <xf numFmtId="0" fontId="22" fillId="0" borderId="1" xfId="0" applyFont="1" applyBorder="1" applyAlignment="1">
      <alignment horizontal="center" vertical="center" wrapText="1"/>
    </xf>
    <xf numFmtId="0" fontId="25" fillId="3" borderId="0" xfId="0" applyFont="1" applyFill="1" applyAlignment="1">
      <alignment wrapText="1"/>
    </xf>
    <xf numFmtId="0" fontId="25" fillId="5" borderId="0" xfId="0" applyFont="1" applyFill="1" applyAlignment="1">
      <alignment wrapText="1"/>
    </xf>
    <xf numFmtId="0" fontId="26" fillId="0" borderId="0" xfId="0" applyFont="1"/>
    <xf numFmtId="0" fontId="30" fillId="0" borderId="0" xfId="0" applyFont="1"/>
    <xf numFmtId="0" fontId="27" fillId="5" borderId="3" xfId="0" applyFont="1" applyFill="1" applyBorder="1" applyAlignment="1">
      <alignment horizontal="center" vertical="center"/>
    </xf>
    <xf numFmtId="0" fontId="27" fillId="5" borderId="3" xfId="0" applyFont="1" applyFill="1" applyBorder="1" applyAlignment="1">
      <alignment horizontal="left" vertical="center" wrapText="1"/>
    </xf>
    <xf numFmtId="0" fontId="29" fillId="5" borderId="3" xfId="0" applyFont="1" applyFill="1" applyBorder="1" applyAlignment="1">
      <alignment horizontal="left" vertical="center" wrapText="1"/>
    </xf>
    <xf numFmtId="0" fontId="28" fillId="5" borderId="3" xfId="0" applyFont="1" applyFill="1" applyBorder="1" applyAlignment="1">
      <alignment horizontal="left" vertical="center"/>
    </xf>
    <xf numFmtId="0" fontId="28" fillId="5" borderId="3" xfId="0" applyFont="1" applyFill="1" applyBorder="1" applyAlignment="1">
      <alignment horizontal="right" vertical="center"/>
    </xf>
    <xf numFmtId="0" fontId="13" fillId="9" borderId="1" xfId="0" applyFont="1" applyFill="1" applyBorder="1" applyAlignment="1">
      <alignment horizontal="center" vertical="center" wrapText="1"/>
    </xf>
    <xf numFmtId="49" fontId="13" fillId="9" borderId="1" xfId="0" applyNumberFormat="1" applyFont="1" applyFill="1" applyBorder="1" applyAlignment="1">
      <alignment horizontal="center" vertical="top" wrapText="1"/>
    </xf>
    <xf numFmtId="0" fontId="13" fillId="9" borderId="1" xfId="0" applyFont="1" applyFill="1" applyBorder="1" applyAlignment="1">
      <alignment horizontal="left" vertical="center" wrapText="1"/>
    </xf>
    <xf numFmtId="0" fontId="20" fillId="9" borderId="1" xfId="0" applyFont="1" applyFill="1" applyBorder="1" applyAlignment="1">
      <alignment horizontal="center" vertical="center" wrapText="1"/>
    </xf>
    <xf numFmtId="0" fontId="13" fillId="9" borderId="1" xfId="0" applyFont="1" applyFill="1" applyBorder="1" applyAlignment="1">
      <alignment horizontal="left" vertical="top" wrapText="1"/>
    </xf>
    <xf numFmtId="0" fontId="20" fillId="9" borderId="1" xfId="0" applyFont="1" applyFill="1" applyBorder="1" applyAlignment="1">
      <alignment horizontal="center" vertical="top" wrapText="1"/>
    </xf>
    <xf numFmtId="0" fontId="19" fillId="8" borderId="1" xfId="0" applyFont="1" applyFill="1" applyBorder="1" applyAlignment="1">
      <alignment horizontal="center" vertical="center" wrapText="1"/>
    </xf>
    <xf numFmtId="0" fontId="13" fillId="9" borderId="1" xfId="0" applyFont="1" applyFill="1" applyBorder="1" applyAlignment="1">
      <alignment vertical="center" wrapText="1"/>
    </xf>
    <xf numFmtId="0" fontId="13" fillId="9" borderId="1" xfId="0" applyFont="1" applyFill="1" applyBorder="1" applyAlignment="1">
      <alignment horizontal="center" vertical="top" wrapText="1"/>
    </xf>
    <xf numFmtId="0" fontId="15" fillId="8" borderId="1" xfId="2" applyFont="1" applyFill="1" applyBorder="1" applyAlignment="1">
      <alignment horizontal="left" vertical="center" wrapText="1"/>
    </xf>
    <xf numFmtId="0" fontId="19" fillId="8" borderId="1" xfId="2" applyNumberFormat="1" applyFont="1" applyFill="1" applyBorder="1" applyAlignment="1">
      <alignment horizontal="center" vertical="center" wrapText="1"/>
    </xf>
    <xf numFmtId="0" fontId="21" fillId="0" borderId="2" xfId="0" applyFont="1" applyBorder="1" applyAlignment="1">
      <alignment horizontal="center" vertical="center" wrapText="1"/>
    </xf>
    <xf numFmtId="0" fontId="14" fillId="0" borderId="0" xfId="0" applyFont="1" applyAlignment="1">
      <alignment wrapText="1"/>
    </xf>
    <xf numFmtId="0" fontId="25" fillId="0" borderId="0" xfId="0" applyFont="1" applyAlignment="1">
      <alignment wrapText="1"/>
    </xf>
    <xf numFmtId="0" fontId="11" fillId="0" borderId="0" xfId="0" applyFont="1" applyAlignment="1">
      <alignment wrapText="1"/>
    </xf>
    <xf numFmtId="0" fontId="12" fillId="0" borderId="0" xfId="0" applyFont="1" applyAlignment="1">
      <alignment wrapText="1"/>
    </xf>
    <xf numFmtId="0" fontId="20" fillId="9" borderId="2" xfId="0" applyFont="1" applyFill="1" applyBorder="1" applyAlignment="1">
      <alignment horizontal="center" vertical="center" wrapText="1"/>
    </xf>
    <xf numFmtId="0" fontId="20" fillId="9" borderId="1" xfId="0" applyFont="1" applyFill="1" applyBorder="1" applyAlignment="1">
      <alignment vertical="center" wrapText="1"/>
    </xf>
    <xf numFmtId="0" fontId="21" fillId="5" borderId="1" xfId="0" applyFont="1" applyFill="1" applyBorder="1" applyAlignment="1">
      <alignment horizontal="center" vertical="center" wrapText="1"/>
    </xf>
    <xf numFmtId="0" fontId="14" fillId="5" borderId="1" xfId="0" applyFont="1" applyFill="1" applyBorder="1" applyAlignment="1">
      <alignment vertical="center" wrapText="1"/>
    </xf>
    <xf numFmtId="0" fontId="22" fillId="5" borderId="1" xfId="0" applyFont="1" applyFill="1" applyBorder="1" applyAlignment="1">
      <alignment horizontal="center" vertical="center" wrapText="1"/>
    </xf>
    <xf numFmtId="49" fontId="13" fillId="9" borderId="5" xfId="0" applyNumberFormat="1" applyFont="1" applyFill="1" applyBorder="1" applyAlignment="1">
      <alignment horizontal="center" vertical="top" wrapText="1"/>
    </xf>
    <xf numFmtId="49" fontId="13" fillId="9" borderId="6" xfId="0" applyNumberFormat="1" applyFont="1" applyFill="1" applyBorder="1" applyAlignment="1">
      <alignment horizontal="center" vertical="top" wrapText="1"/>
    </xf>
    <xf numFmtId="0" fontId="14" fillId="0" borderId="1" xfId="0" applyFont="1" applyBorder="1" applyAlignment="1">
      <alignment horizontal="center" vertical="center" wrapText="1"/>
    </xf>
    <xf numFmtId="0" fontId="20" fillId="9" borderId="4" xfId="0" applyFont="1" applyFill="1" applyBorder="1" applyAlignment="1">
      <alignment horizontal="center" vertical="center" wrapText="1"/>
    </xf>
    <xf numFmtId="0" fontId="15" fillId="8" borderId="1" xfId="2" applyFont="1" applyFill="1" applyBorder="1" applyAlignment="1">
      <alignment horizontal="center" vertical="top" wrapText="1"/>
    </xf>
    <xf numFmtId="0" fontId="7" fillId="0" borderId="0" xfId="0" applyFont="1" applyAlignment="1">
      <alignment horizontal="center" vertical="top" wrapText="1"/>
    </xf>
    <xf numFmtId="0" fontId="7" fillId="3" borderId="0" xfId="0" applyFont="1" applyFill="1" applyAlignment="1">
      <alignment vertical="center" wrapText="1"/>
    </xf>
    <xf numFmtId="0" fontId="7" fillId="5" borderId="0" xfId="0" applyFont="1" applyFill="1" applyAlignment="1">
      <alignment vertical="center" wrapText="1"/>
    </xf>
    <xf numFmtId="0" fontId="7" fillId="0" borderId="0" xfId="0" applyFont="1" applyAlignment="1">
      <alignment vertical="center" wrapText="1"/>
    </xf>
    <xf numFmtId="0" fontId="14" fillId="3" borderId="0" xfId="0" applyFont="1" applyFill="1" applyAlignment="1">
      <alignment vertical="center" wrapText="1"/>
    </xf>
    <xf numFmtId="0" fontId="14" fillId="5" borderId="0" xfId="0" applyFont="1" applyFill="1" applyAlignment="1">
      <alignment vertical="center" wrapText="1"/>
    </xf>
    <xf numFmtId="0" fontId="14" fillId="0" borderId="0" xfId="0" applyFont="1" applyAlignment="1">
      <alignment vertical="center" wrapText="1"/>
    </xf>
    <xf numFmtId="0" fontId="14" fillId="0" borderId="2" xfId="0" applyFont="1" applyBorder="1" applyAlignment="1">
      <alignment horizontal="left" vertical="center" wrapText="1"/>
    </xf>
    <xf numFmtId="0" fontId="14" fillId="0" borderId="1" xfId="0" applyFont="1" applyBorder="1" applyAlignment="1">
      <alignment vertical="center" wrapText="1"/>
    </xf>
    <xf numFmtId="0" fontId="25" fillId="5" borderId="0" xfId="0" applyFont="1" applyFill="1" applyAlignment="1">
      <alignment vertical="center" wrapText="1"/>
    </xf>
    <xf numFmtId="0" fontId="25" fillId="3" borderId="0" xfId="0" applyFont="1" applyFill="1" applyAlignment="1">
      <alignment vertical="center" wrapText="1"/>
    </xf>
    <xf numFmtId="0" fontId="25" fillId="0" borderId="0" xfId="0" applyFont="1" applyAlignment="1">
      <alignment vertical="center" wrapText="1"/>
    </xf>
    <xf numFmtId="0" fontId="3" fillId="0" borderId="1" xfId="0" applyFont="1" applyBorder="1" applyAlignment="1">
      <alignment horizontal="left" vertical="center" wrapText="1"/>
    </xf>
    <xf numFmtId="0" fontId="14" fillId="5" borderId="1" xfId="0" applyFont="1" applyFill="1" applyBorder="1" applyAlignment="1">
      <alignment horizontal="left" vertical="center" wrapText="1"/>
    </xf>
    <xf numFmtId="0" fontId="2" fillId="5" borderId="1" xfId="0" applyFont="1" applyFill="1" applyBorder="1" applyAlignment="1">
      <alignment horizontal="left" vertical="center" wrapText="1"/>
    </xf>
    <xf numFmtId="0" fontId="20" fillId="9" borderId="4" xfId="0" applyFont="1" applyFill="1" applyBorder="1" applyAlignment="1">
      <alignment horizontal="center" vertical="center" wrapText="1"/>
    </xf>
    <xf numFmtId="0" fontId="20" fillId="9" borderId="6" xfId="0" applyFont="1" applyFill="1" applyBorder="1" applyAlignment="1">
      <alignment horizontal="center" vertical="center" wrapText="1"/>
    </xf>
    <xf numFmtId="0" fontId="20" fillId="9" borderId="5" xfId="0" applyFont="1" applyFill="1" applyBorder="1" applyAlignment="1">
      <alignment horizontal="center" vertical="center" wrapText="1"/>
    </xf>
    <xf numFmtId="0" fontId="14" fillId="0" borderId="1" xfId="0" applyFont="1" applyBorder="1" applyAlignment="1">
      <alignment horizontal="left" vertical="center" wrapText="1"/>
    </xf>
    <xf numFmtId="49" fontId="13" fillId="9" borderId="4" xfId="0" applyNumberFormat="1" applyFont="1" applyFill="1" applyBorder="1" applyAlignment="1">
      <alignment horizontal="center" vertical="top" wrapText="1"/>
    </xf>
    <xf numFmtId="49" fontId="13" fillId="9" borderId="6" xfId="0" applyNumberFormat="1" applyFont="1" applyFill="1" applyBorder="1" applyAlignment="1">
      <alignment horizontal="center" vertical="top" wrapText="1"/>
    </xf>
    <xf numFmtId="49" fontId="13" fillId="9" borderId="5" xfId="0" applyNumberFormat="1" applyFont="1" applyFill="1" applyBorder="1" applyAlignment="1">
      <alignment horizontal="center" vertical="top" wrapText="1"/>
    </xf>
    <xf numFmtId="0" fontId="19" fillId="8" borderId="1" xfId="0" applyFont="1" applyFill="1" applyBorder="1" applyAlignment="1">
      <alignment horizontal="left" vertical="center" wrapText="1"/>
    </xf>
    <xf numFmtId="49" fontId="13" fillId="9" borderId="1" xfId="0" applyNumberFormat="1" applyFont="1" applyFill="1" applyBorder="1" applyAlignment="1">
      <alignment horizontal="center" vertical="top" wrapText="1"/>
    </xf>
    <xf numFmtId="0" fontId="21" fillId="0" borderId="1" xfId="0" applyFont="1" applyBorder="1" applyAlignment="1">
      <alignment horizontal="center" vertical="center" wrapText="1"/>
    </xf>
    <xf numFmtId="0" fontId="13" fillId="9" borderId="4" xfId="0" applyFont="1" applyFill="1" applyBorder="1" applyAlignment="1">
      <alignment horizontal="center" vertical="top" wrapText="1"/>
    </xf>
    <xf numFmtId="0" fontId="13" fillId="9" borderId="6" xfId="0" applyFont="1" applyFill="1" applyBorder="1" applyAlignment="1">
      <alignment horizontal="center" vertical="top" wrapText="1"/>
    </xf>
    <xf numFmtId="0" fontId="13" fillId="9" borderId="5" xfId="0" applyFont="1" applyFill="1" applyBorder="1" applyAlignment="1">
      <alignment horizontal="center" vertical="top" wrapText="1"/>
    </xf>
    <xf numFmtId="0" fontId="3" fillId="0" borderId="0" xfId="0" applyFont="1" applyAlignment="1">
      <alignment horizontal="left" vertical="top" wrapText="1"/>
    </xf>
    <xf numFmtId="0" fontId="7" fillId="0" borderId="0" xfId="0" applyFont="1" applyAlignment="1">
      <alignment horizontal="left" vertical="top" wrapText="1"/>
    </xf>
    <xf numFmtId="0" fontId="19" fillId="8" borderId="6" xfId="0" applyFont="1" applyFill="1" applyBorder="1" applyAlignment="1">
      <alignment horizontal="center" vertical="center" wrapText="1"/>
    </xf>
    <xf numFmtId="0" fontId="19" fillId="8" borderId="4" xfId="0" applyFont="1" applyFill="1" applyBorder="1" applyAlignment="1">
      <alignment horizontal="center" vertical="center" wrapText="1"/>
    </xf>
    <xf numFmtId="0" fontId="31" fillId="0" borderId="0" xfId="0" applyFont="1" applyAlignment="1">
      <alignment horizontal="right" vertical="center" wrapText="1"/>
    </xf>
    <xf numFmtId="0" fontId="31" fillId="0" borderId="0" xfId="0" applyFont="1" applyAlignment="1">
      <alignment horizontal="center" vertical="center" wrapText="1"/>
    </xf>
    <xf numFmtId="0" fontId="19" fillId="8" borderId="9" xfId="0" applyFont="1" applyFill="1" applyBorder="1" applyAlignment="1">
      <alignment horizontal="center" vertical="center" wrapText="1"/>
    </xf>
    <xf numFmtId="0" fontId="19" fillId="8" borderId="8" xfId="0" applyFont="1" applyFill="1" applyBorder="1" applyAlignment="1">
      <alignment horizontal="center" vertical="center" wrapText="1"/>
    </xf>
    <xf numFmtId="0" fontId="16" fillId="8" borderId="1" xfId="0" applyFont="1" applyFill="1" applyBorder="1" applyAlignment="1">
      <alignment horizontal="left" vertical="center" wrapText="1"/>
    </xf>
    <xf numFmtId="0" fontId="14" fillId="0" borderId="1" xfId="0" applyFont="1" applyBorder="1" applyAlignment="1">
      <alignment horizontal="left" vertical="top" wrapText="1"/>
    </xf>
    <xf numFmtId="0" fontId="13" fillId="9" borderId="1" xfId="0" applyFont="1" applyFill="1" applyBorder="1" applyAlignment="1">
      <alignment horizontal="center" vertical="top" wrapText="1"/>
    </xf>
    <xf numFmtId="0" fontId="21" fillId="0" borderId="4"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5" xfId="0" applyFont="1" applyBorder="1" applyAlignment="1">
      <alignment horizontal="center" vertical="center" wrapText="1"/>
    </xf>
    <xf numFmtId="0" fontId="22" fillId="5" borderId="4" xfId="0" applyFont="1" applyFill="1" applyBorder="1" applyAlignment="1">
      <alignment horizontal="center" vertical="center" wrapText="1"/>
    </xf>
    <xf numFmtId="0" fontId="22" fillId="5" borderId="5" xfId="0" applyFont="1" applyFill="1" applyBorder="1" applyAlignment="1">
      <alignment horizontal="center" vertical="center" wrapText="1"/>
    </xf>
    <xf numFmtId="0" fontId="24" fillId="9" borderId="1" xfId="0" applyFont="1" applyFill="1" applyBorder="1" applyAlignment="1">
      <alignment horizontal="center" vertical="top" wrapText="1"/>
    </xf>
    <xf numFmtId="0" fontId="21" fillId="5" borderId="4" xfId="0" applyFont="1" applyFill="1" applyBorder="1" applyAlignment="1">
      <alignment horizontal="center" vertical="center" wrapText="1"/>
    </xf>
    <xf numFmtId="0" fontId="21" fillId="5" borderId="6" xfId="0" applyFont="1" applyFill="1" applyBorder="1" applyAlignment="1">
      <alignment horizontal="center" vertical="center" wrapText="1"/>
    </xf>
    <xf numFmtId="0" fontId="21" fillId="5" borderId="5" xfId="0" applyFont="1" applyFill="1" applyBorder="1" applyAlignment="1">
      <alignment horizontal="center" vertical="center" wrapText="1"/>
    </xf>
    <xf numFmtId="0" fontId="35" fillId="9" borderId="4" xfId="0" applyFont="1" applyFill="1" applyBorder="1" applyAlignment="1">
      <alignment horizontal="center" vertical="center" wrapText="1"/>
    </xf>
    <xf numFmtId="0" fontId="35" fillId="9" borderId="6" xfId="0" applyFont="1" applyFill="1" applyBorder="1" applyAlignment="1">
      <alignment horizontal="center" vertical="center" wrapText="1"/>
    </xf>
    <xf numFmtId="0" fontId="35" fillId="9" borderId="5" xfId="0" applyFont="1" applyFill="1" applyBorder="1" applyAlignment="1">
      <alignment horizontal="center" vertical="center" wrapText="1"/>
    </xf>
    <xf numFmtId="0" fontId="1" fillId="0" borderId="1" xfId="0" applyFont="1" applyBorder="1" applyAlignment="1">
      <alignment horizontal="left" vertical="center" wrapText="1"/>
    </xf>
    <xf numFmtId="0" fontId="20" fillId="9" borderId="1" xfId="0" applyFont="1" applyFill="1" applyBorder="1" applyAlignment="1">
      <alignment horizontal="left" vertical="top" wrapText="1"/>
    </xf>
    <xf numFmtId="0" fontId="7" fillId="0" borderId="0" xfId="0" applyFont="1" applyBorder="1" applyAlignment="1">
      <alignment wrapText="1"/>
    </xf>
    <xf numFmtId="0" fontId="21" fillId="0" borderId="0" xfId="0" applyFont="1" applyBorder="1" applyAlignment="1">
      <alignment horizontal="center" vertical="center" wrapText="1"/>
    </xf>
    <xf numFmtId="0" fontId="2" fillId="5" borderId="0" xfId="0" applyFont="1" applyFill="1" applyBorder="1" applyAlignment="1">
      <alignment horizontal="left" vertical="center" wrapText="1"/>
    </xf>
  </cellXfs>
  <cellStyles count="16">
    <cellStyle name="Check Cell" xfId="2" builtinId="23"/>
    <cellStyle name="Explanatory Text 2" xfId="5" xr:uid="{88F3F835-D884-45DD-8DC7-C4382E47B2FD}"/>
    <cellStyle name="Normal" xfId="0" builtinId="0"/>
    <cellStyle name="Normal 2" xfId="1" xr:uid="{00000000-0005-0000-0000-000001000000}"/>
    <cellStyle name="Normal 2 2" xfId="6" xr:uid="{04CDC24A-838E-49C3-8D37-3CB4CFA8A296}"/>
    <cellStyle name="Normal 2 2 2" xfId="9" xr:uid="{FAF83E47-D77C-4F78-BC2A-4F5E93A1C46B}"/>
    <cellStyle name="Normal 2 2 2 2" xfId="15" xr:uid="{8C883EA1-9D68-40DB-904D-123640849491}"/>
    <cellStyle name="Normal 2 2 3" xfId="12" xr:uid="{01204F46-EB9A-4954-B14D-82BDBB3141BF}"/>
    <cellStyle name="Normal 2 3" xfId="3" xr:uid="{234DB981-9D82-4C9C-A7BE-0906232A44A5}"/>
    <cellStyle name="Normal 2 3 2" xfId="8" xr:uid="{2D89CA93-5B93-4576-BCC8-EA908BC3F8A5}"/>
    <cellStyle name="Normal 2 3 2 2" xfId="14" xr:uid="{0FBF5587-9E59-46DD-8746-5FF1C2F815BF}"/>
    <cellStyle name="Normal 2 3 3" xfId="11" xr:uid="{ECEB2F53-82E8-45BA-BD65-CB99EA58848B}"/>
    <cellStyle name="Normal 2 4" xfId="7" xr:uid="{DCD40303-39CB-453A-B684-B560E0BA4645}"/>
    <cellStyle name="Normal 2 4 2" xfId="13" xr:uid="{D0069A2C-AA63-4648-A0FD-048295882577}"/>
    <cellStyle name="Normal 2 5" xfId="10" xr:uid="{D5C1CDD6-8B12-4533-AE12-6CB4F9DC85F7}"/>
    <cellStyle name="Warning Text 2" xfId="4" xr:uid="{C35489C9-DC6B-4071-8D1D-3B14AAFCB0B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B104"/>
  <sheetViews>
    <sheetView tabSelected="1" topLeftCell="A91" zoomScale="70" zoomScaleNormal="70" zoomScaleSheetLayoutView="55" workbookViewId="0">
      <selection activeCell="AY122" sqref="AY122"/>
    </sheetView>
  </sheetViews>
  <sheetFormatPr defaultColWidth="9.109375" defaultRowHeight="14.4" x14ac:dyDescent="0.3"/>
  <cols>
    <col min="1" max="1" width="9" style="54" customWidth="1"/>
    <col min="2" max="2" width="124.88671875" style="4" customWidth="1"/>
    <col min="3" max="3" width="11.6640625" style="15" customWidth="1"/>
    <col min="4" max="4" width="15" style="15" customWidth="1"/>
    <col min="5" max="5" width="74.88671875" style="15" customWidth="1"/>
    <col min="6" max="6" width="49" style="15" customWidth="1"/>
    <col min="7" max="33" width="9.109375" style="5" hidden="1" customWidth="1"/>
    <col min="34" max="46" width="9.109375" style="1" hidden="1" customWidth="1"/>
    <col min="47" max="54" width="9.109375" style="4"/>
    <col min="55" max="16384" width="9.109375" style="1"/>
  </cols>
  <sheetData>
    <row r="1" spans="1:54" s="21" customFormat="1" ht="26.4" customHeight="1" x14ac:dyDescent="0.3">
      <c r="A1" s="82" t="s">
        <v>86</v>
      </c>
      <c r="B1" s="83"/>
      <c r="C1" s="83"/>
      <c r="D1" s="83"/>
      <c r="E1" s="83"/>
      <c r="F1" s="83"/>
      <c r="G1" s="24"/>
    </row>
    <row r="2" spans="1:54" s="21" customFormat="1" ht="74.400000000000006" customHeight="1" x14ac:dyDescent="0.3">
      <c r="A2" s="83"/>
      <c r="B2" s="83"/>
      <c r="C2" s="83"/>
      <c r="D2" s="83"/>
      <c r="E2" s="83"/>
      <c r="F2" s="83"/>
      <c r="G2" s="25"/>
    </row>
    <row r="3" spans="1:54" s="21" customFormat="1" ht="12.6" customHeight="1" x14ac:dyDescent="0.3">
      <c r="A3" s="83"/>
      <c r="B3" s="83"/>
      <c r="C3" s="83"/>
      <c r="D3" s="83"/>
      <c r="E3" s="83"/>
      <c r="F3" s="83"/>
      <c r="G3" s="26"/>
    </row>
    <row r="4" spans="1:54" s="21" customFormat="1" ht="30.6" customHeight="1" x14ac:dyDescent="0.3">
      <c r="A4" s="86" t="s">
        <v>14</v>
      </c>
      <c r="B4" s="86"/>
      <c r="C4" s="86"/>
      <c r="D4" s="86"/>
      <c r="E4" s="86"/>
      <c r="F4" s="86"/>
      <c r="G4" s="27"/>
    </row>
    <row r="5" spans="1:54" s="22" customFormat="1" ht="34.200000000000003" customHeight="1" x14ac:dyDescent="0.3">
      <c r="A5" s="87" t="s">
        <v>13</v>
      </c>
      <c r="B5" s="87"/>
      <c r="C5" s="87"/>
      <c r="D5" s="87"/>
      <c r="E5" s="87"/>
      <c r="F5" s="87"/>
      <c r="G5" s="23"/>
    </row>
    <row r="6" spans="1:54" ht="43.2" customHeight="1" x14ac:dyDescent="0.3">
      <c r="A6" s="88" t="s">
        <v>18</v>
      </c>
      <c r="B6" s="89"/>
      <c r="C6" s="84" t="s">
        <v>3</v>
      </c>
      <c r="D6" s="84" t="s">
        <v>16</v>
      </c>
      <c r="E6" s="84" t="s">
        <v>9</v>
      </c>
      <c r="F6" s="84" t="s">
        <v>10</v>
      </c>
    </row>
    <row r="7" spans="1:54" ht="19.95" customHeight="1" x14ac:dyDescent="0.3">
      <c r="A7" s="88"/>
      <c r="B7" s="89"/>
      <c r="C7" s="85"/>
      <c r="D7" s="85"/>
      <c r="E7" s="85"/>
      <c r="F7" s="85"/>
    </row>
    <row r="8" spans="1:54" ht="48.75" customHeight="1" x14ac:dyDescent="0.3">
      <c r="A8" s="88"/>
      <c r="B8" s="89"/>
      <c r="C8" s="85"/>
      <c r="D8" s="85"/>
      <c r="E8" s="85"/>
      <c r="F8" s="85"/>
    </row>
    <row r="9" spans="1:54" ht="31.95" customHeight="1" x14ac:dyDescent="0.3">
      <c r="A9" s="76" t="s">
        <v>19</v>
      </c>
      <c r="B9" s="76"/>
      <c r="C9" s="34">
        <f>SUM(C10,C33,C54)</f>
        <v>83</v>
      </c>
      <c r="D9" s="34" t="s">
        <v>17</v>
      </c>
      <c r="E9" s="34"/>
      <c r="F9" s="34"/>
    </row>
    <row r="10" spans="1:54" ht="39.6" customHeight="1" x14ac:dyDescent="0.3">
      <c r="A10" s="36" t="s">
        <v>2</v>
      </c>
      <c r="B10" s="30" t="s">
        <v>20</v>
      </c>
      <c r="C10" s="31">
        <f>SUM(C11,C17,C23,C28)</f>
        <v>42</v>
      </c>
      <c r="D10" s="31" t="s">
        <v>17</v>
      </c>
      <c r="E10" s="31"/>
      <c r="F10" s="31"/>
    </row>
    <row r="11" spans="1:54" ht="39.6" customHeight="1" x14ac:dyDescent="0.3">
      <c r="A11" s="79">
        <v>1.1000000000000001</v>
      </c>
      <c r="B11" s="30" t="s">
        <v>117</v>
      </c>
      <c r="C11" s="31">
        <v>12</v>
      </c>
      <c r="D11" s="69" t="s">
        <v>127</v>
      </c>
      <c r="E11" s="31"/>
      <c r="F11" s="31"/>
    </row>
    <row r="12" spans="1:54" s="56" customFormat="1" ht="25.2" customHeight="1" x14ac:dyDescent="0.3">
      <c r="A12" s="80"/>
      <c r="B12" s="14" t="s">
        <v>33</v>
      </c>
      <c r="C12" s="16">
        <v>12</v>
      </c>
      <c r="D12" s="70"/>
      <c r="E12" s="78" t="s">
        <v>125</v>
      </c>
      <c r="F12" s="78" t="s">
        <v>87</v>
      </c>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U12" s="57"/>
      <c r="AV12" s="57"/>
      <c r="AW12" s="57"/>
      <c r="AX12" s="57"/>
      <c r="AY12" s="57"/>
      <c r="AZ12" s="57"/>
      <c r="BA12" s="57"/>
      <c r="BB12" s="57"/>
    </row>
    <row r="13" spans="1:54" s="56" customFormat="1" ht="25.2" customHeight="1" x14ac:dyDescent="0.3">
      <c r="A13" s="80"/>
      <c r="B13" s="14" t="s">
        <v>41</v>
      </c>
      <c r="C13" s="16">
        <v>8</v>
      </c>
      <c r="D13" s="70"/>
      <c r="E13" s="78"/>
      <c r="F13" s="78"/>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U13" s="57"/>
      <c r="AV13" s="57"/>
      <c r="AW13" s="57"/>
      <c r="AX13" s="57"/>
      <c r="AY13" s="57"/>
      <c r="AZ13" s="57"/>
      <c r="BA13" s="57"/>
      <c r="BB13" s="57"/>
    </row>
    <row r="14" spans="1:54" s="56" customFormat="1" ht="25.2" customHeight="1" x14ac:dyDescent="0.3">
      <c r="A14" s="80"/>
      <c r="B14" s="2" t="s">
        <v>39</v>
      </c>
      <c r="C14" s="16">
        <v>5</v>
      </c>
      <c r="D14" s="70"/>
      <c r="E14" s="78"/>
      <c r="F14" s="78"/>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U14" s="57"/>
      <c r="AV14" s="57"/>
      <c r="AW14" s="57"/>
      <c r="AX14" s="57"/>
      <c r="AY14" s="57"/>
      <c r="AZ14" s="57"/>
      <c r="BA14" s="57"/>
      <c r="BB14" s="57"/>
    </row>
    <row r="15" spans="1:54" s="56" customFormat="1" ht="25.2" customHeight="1" x14ac:dyDescent="0.3">
      <c r="A15" s="80"/>
      <c r="B15" s="2" t="s">
        <v>40</v>
      </c>
      <c r="C15" s="16">
        <v>0</v>
      </c>
      <c r="D15" s="71"/>
      <c r="E15" s="78"/>
      <c r="F15" s="78"/>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U15" s="57"/>
      <c r="AV15" s="57"/>
      <c r="AW15" s="57"/>
      <c r="AX15" s="57"/>
      <c r="AY15" s="57"/>
      <c r="AZ15" s="57"/>
      <c r="BA15" s="57"/>
      <c r="BB15" s="57"/>
    </row>
    <row r="16" spans="1:54" s="56" customFormat="1" ht="25.2" customHeight="1" x14ac:dyDescent="0.3">
      <c r="A16" s="81"/>
      <c r="B16" s="72" t="s">
        <v>42</v>
      </c>
      <c r="C16" s="72"/>
      <c r="D16" s="72"/>
      <c r="E16" s="72"/>
      <c r="F16" s="72"/>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U16" s="57"/>
      <c r="AV16" s="57"/>
      <c r="AW16" s="57"/>
      <c r="AX16" s="57"/>
      <c r="AY16" s="57"/>
      <c r="AZ16" s="57"/>
      <c r="BA16" s="57"/>
      <c r="BB16" s="57"/>
    </row>
    <row r="17" spans="1:54" s="8" customFormat="1" ht="54" customHeight="1" x14ac:dyDescent="0.3">
      <c r="A17" s="77" t="s">
        <v>30</v>
      </c>
      <c r="B17" s="30" t="s">
        <v>88</v>
      </c>
      <c r="C17" s="31">
        <v>12</v>
      </c>
      <c r="D17" s="69" t="s">
        <v>127</v>
      </c>
      <c r="E17" s="45"/>
      <c r="F17" s="45"/>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U17" s="40"/>
      <c r="AV17" s="40"/>
      <c r="AW17" s="40"/>
      <c r="AX17" s="40"/>
      <c r="AY17" s="40"/>
      <c r="AZ17" s="40"/>
      <c r="BA17" s="40"/>
      <c r="BB17" s="40"/>
    </row>
    <row r="18" spans="1:54" s="59" customFormat="1" ht="37.200000000000003" customHeight="1" x14ac:dyDescent="0.3">
      <c r="A18" s="77"/>
      <c r="B18" s="14" t="s">
        <v>66</v>
      </c>
      <c r="C18" s="16">
        <v>12</v>
      </c>
      <c r="D18" s="70"/>
      <c r="E18" s="78" t="s">
        <v>90</v>
      </c>
      <c r="F18" s="78" t="s">
        <v>58</v>
      </c>
      <c r="G18" s="58"/>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U18" s="60"/>
      <c r="AV18" s="60"/>
      <c r="AW18" s="60"/>
      <c r="AX18" s="60"/>
      <c r="AY18" s="60"/>
      <c r="AZ18" s="60"/>
      <c r="BA18" s="60"/>
      <c r="BB18" s="60"/>
    </row>
    <row r="19" spans="1:54" s="59" customFormat="1" ht="36" customHeight="1" x14ac:dyDescent="0.3">
      <c r="A19" s="77"/>
      <c r="B19" s="14" t="s">
        <v>67</v>
      </c>
      <c r="C19" s="16">
        <v>8</v>
      </c>
      <c r="D19" s="70"/>
      <c r="E19" s="78"/>
      <c r="F19" s="78"/>
      <c r="G19" s="58"/>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U19" s="60"/>
      <c r="AV19" s="60"/>
      <c r="AW19" s="60"/>
      <c r="AX19" s="60"/>
      <c r="AY19" s="60"/>
      <c r="AZ19" s="60"/>
      <c r="BA19" s="60"/>
      <c r="BB19" s="60"/>
    </row>
    <row r="20" spans="1:54" s="59" customFormat="1" ht="33" customHeight="1" x14ac:dyDescent="0.3">
      <c r="A20" s="77"/>
      <c r="B20" s="14" t="s">
        <v>68</v>
      </c>
      <c r="C20" s="16">
        <v>5</v>
      </c>
      <c r="D20" s="70"/>
      <c r="E20" s="78"/>
      <c r="F20" s="78"/>
      <c r="G20" s="58"/>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8"/>
      <c r="AG20" s="58"/>
      <c r="AU20" s="60"/>
      <c r="AV20" s="60"/>
      <c r="AW20" s="60"/>
      <c r="AX20" s="60"/>
      <c r="AY20" s="60"/>
      <c r="AZ20" s="60"/>
      <c r="BA20" s="60"/>
      <c r="BB20" s="60"/>
    </row>
    <row r="21" spans="1:54" s="59" customFormat="1" ht="35.4" customHeight="1" x14ac:dyDescent="0.3">
      <c r="A21" s="77"/>
      <c r="B21" s="2" t="s">
        <v>99</v>
      </c>
      <c r="C21" s="16">
        <v>0</v>
      </c>
      <c r="D21" s="71"/>
      <c r="E21" s="78"/>
      <c r="F21" s="7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U21" s="60"/>
      <c r="AV21" s="60"/>
      <c r="AW21" s="60"/>
      <c r="AX21" s="60"/>
      <c r="AY21" s="60"/>
      <c r="AZ21" s="60"/>
      <c r="BA21" s="60"/>
      <c r="BB21" s="60"/>
    </row>
    <row r="22" spans="1:54" s="59" customFormat="1" ht="25.2" customHeight="1" x14ac:dyDescent="0.3">
      <c r="A22" s="77"/>
      <c r="B22" s="72" t="s">
        <v>89</v>
      </c>
      <c r="C22" s="72"/>
      <c r="D22" s="72"/>
      <c r="E22" s="72"/>
      <c r="F22" s="72"/>
      <c r="G22" s="58"/>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c r="AG22" s="58"/>
      <c r="AU22" s="60"/>
      <c r="AV22" s="60"/>
      <c r="AW22" s="60"/>
      <c r="AX22" s="60"/>
      <c r="AY22" s="60"/>
      <c r="AZ22" s="60"/>
      <c r="BA22" s="60"/>
      <c r="BB22" s="60"/>
    </row>
    <row r="23" spans="1:54" s="8" customFormat="1" ht="45.6" customHeight="1" x14ac:dyDescent="0.3">
      <c r="A23" s="73" t="s">
        <v>36</v>
      </c>
      <c r="B23" s="32" t="s">
        <v>79</v>
      </c>
      <c r="C23" s="31">
        <v>10</v>
      </c>
      <c r="D23" s="69" t="s">
        <v>127</v>
      </c>
      <c r="E23" s="45"/>
      <c r="F23" s="45"/>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U23" s="40"/>
      <c r="AV23" s="40"/>
      <c r="AW23" s="40"/>
      <c r="AX23" s="40"/>
      <c r="AY23" s="40"/>
      <c r="AZ23" s="40"/>
      <c r="BA23" s="40"/>
      <c r="BB23" s="40"/>
    </row>
    <row r="24" spans="1:54" s="8" customFormat="1" ht="75" customHeight="1" x14ac:dyDescent="0.3">
      <c r="A24" s="74"/>
      <c r="B24" s="2" t="s">
        <v>91</v>
      </c>
      <c r="C24" s="16">
        <v>10</v>
      </c>
      <c r="D24" s="70"/>
      <c r="E24" s="78" t="s">
        <v>75</v>
      </c>
      <c r="F24" s="78" t="s">
        <v>74</v>
      </c>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U24" s="40"/>
      <c r="AV24" s="40"/>
      <c r="AW24" s="40"/>
      <c r="AX24" s="40"/>
      <c r="AY24" s="40"/>
      <c r="AZ24" s="40"/>
      <c r="BA24" s="40"/>
      <c r="BB24" s="40"/>
    </row>
    <row r="25" spans="1:54" s="8" customFormat="1" ht="75" customHeight="1" x14ac:dyDescent="0.3">
      <c r="A25" s="74"/>
      <c r="B25" s="61" t="s">
        <v>76</v>
      </c>
      <c r="C25" s="16">
        <v>5</v>
      </c>
      <c r="D25" s="70"/>
      <c r="E25" s="78"/>
      <c r="F25" s="78"/>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U25" s="40"/>
      <c r="AV25" s="40"/>
      <c r="AW25" s="40"/>
      <c r="AX25" s="40"/>
      <c r="AY25" s="40"/>
      <c r="AZ25" s="40"/>
      <c r="BA25" s="40"/>
      <c r="BB25" s="40"/>
    </row>
    <row r="26" spans="1:54" s="8" customFormat="1" ht="70.2" customHeight="1" x14ac:dyDescent="0.3">
      <c r="A26" s="74"/>
      <c r="B26" s="61" t="s">
        <v>77</v>
      </c>
      <c r="C26" s="16">
        <v>0</v>
      </c>
      <c r="D26" s="71"/>
      <c r="E26" s="78"/>
      <c r="F26" s="78"/>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U26" s="40"/>
      <c r="AV26" s="40"/>
      <c r="AW26" s="40"/>
      <c r="AX26" s="40"/>
      <c r="AY26" s="40"/>
      <c r="AZ26" s="40"/>
      <c r="BA26" s="40"/>
      <c r="BB26" s="40"/>
    </row>
    <row r="27" spans="1:54" s="8" customFormat="1" ht="25.2" customHeight="1" x14ac:dyDescent="0.3">
      <c r="A27" s="75"/>
      <c r="B27" s="72" t="s">
        <v>21</v>
      </c>
      <c r="C27" s="72"/>
      <c r="D27" s="72"/>
      <c r="E27" s="72"/>
      <c r="F27" s="72"/>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U27" s="40"/>
      <c r="AV27" s="40"/>
      <c r="AW27" s="40"/>
      <c r="AX27" s="40"/>
      <c r="AY27" s="40"/>
      <c r="AZ27" s="40"/>
      <c r="BA27" s="40"/>
      <c r="BB27" s="40"/>
    </row>
    <row r="28" spans="1:54" s="8" customFormat="1" ht="37.200000000000003" customHeight="1" x14ac:dyDescent="0.3">
      <c r="A28" s="77" t="s">
        <v>63</v>
      </c>
      <c r="B28" s="30" t="s">
        <v>92</v>
      </c>
      <c r="C28" s="31">
        <v>8</v>
      </c>
      <c r="D28" s="69" t="s">
        <v>127</v>
      </c>
      <c r="E28" s="45"/>
      <c r="F28" s="45"/>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U28" s="40"/>
      <c r="AV28" s="40"/>
      <c r="AW28" s="40"/>
      <c r="AX28" s="40"/>
      <c r="AY28" s="40"/>
      <c r="AZ28" s="40"/>
      <c r="BA28" s="40"/>
      <c r="BB28" s="40"/>
    </row>
    <row r="29" spans="1:54" s="8" customFormat="1" ht="70.2" customHeight="1" x14ac:dyDescent="0.3">
      <c r="A29" s="77"/>
      <c r="B29" s="61" t="s">
        <v>93</v>
      </c>
      <c r="C29" s="16">
        <v>8</v>
      </c>
      <c r="D29" s="70"/>
      <c r="E29" s="99" t="s">
        <v>97</v>
      </c>
      <c r="F29" s="93" t="s">
        <v>98</v>
      </c>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U29" s="40"/>
      <c r="AV29" s="40"/>
      <c r="AW29" s="40"/>
      <c r="AX29" s="40"/>
      <c r="AY29" s="40"/>
      <c r="AZ29" s="40"/>
      <c r="BA29" s="40"/>
      <c r="BB29" s="40"/>
    </row>
    <row r="30" spans="1:54" s="8" customFormat="1" ht="70.2" customHeight="1" x14ac:dyDescent="0.3">
      <c r="A30" s="77"/>
      <c r="B30" s="61" t="s">
        <v>94</v>
      </c>
      <c r="C30" s="16">
        <v>4</v>
      </c>
      <c r="D30" s="70"/>
      <c r="E30" s="100"/>
      <c r="F30" s="94"/>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U30" s="40"/>
      <c r="AV30" s="40"/>
      <c r="AW30" s="40"/>
      <c r="AX30" s="40"/>
      <c r="AY30" s="40"/>
      <c r="AZ30" s="40"/>
      <c r="BA30" s="40"/>
      <c r="BB30" s="40"/>
    </row>
    <row r="31" spans="1:54" s="8" customFormat="1" ht="60" customHeight="1" x14ac:dyDescent="0.3">
      <c r="A31" s="77"/>
      <c r="B31" s="61" t="s">
        <v>95</v>
      </c>
      <c r="C31" s="16">
        <v>0</v>
      </c>
      <c r="D31" s="71"/>
      <c r="E31" s="101"/>
      <c r="F31" s="95"/>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U31" s="40"/>
      <c r="AV31" s="40"/>
      <c r="AW31" s="40"/>
      <c r="AX31" s="40"/>
      <c r="AY31" s="40"/>
      <c r="AZ31" s="40"/>
      <c r="BA31" s="40"/>
      <c r="BB31" s="40"/>
    </row>
    <row r="32" spans="1:54" s="8" customFormat="1" ht="25.2" customHeight="1" x14ac:dyDescent="0.3">
      <c r="A32" s="77"/>
      <c r="B32" s="72" t="s">
        <v>96</v>
      </c>
      <c r="C32" s="72"/>
      <c r="D32" s="72"/>
      <c r="E32" s="72"/>
      <c r="F32" s="72"/>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U32" s="40"/>
      <c r="AV32" s="40"/>
      <c r="AW32" s="40"/>
      <c r="AX32" s="40"/>
      <c r="AY32" s="40"/>
      <c r="AZ32" s="40"/>
      <c r="BA32" s="40"/>
      <c r="BB32" s="40"/>
    </row>
    <row r="33" spans="1:54" ht="46.2" customHeight="1" x14ac:dyDescent="0.3">
      <c r="A33" s="29" t="s">
        <v>6</v>
      </c>
      <c r="B33" s="30" t="s">
        <v>52</v>
      </c>
      <c r="C33" s="31">
        <f>SUM(C34,C39,C44,C50)</f>
        <v>21</v>
      </c>
      <c r="D33" s="31" t="s">
        <v>17</v>
      </c>
      <c r="E33" s="31"/>
      <c r="F33" s="31"/>
    </row>
    <row r="34" spans="1:54" ht="46.2" customHeight="1" x14ac:dyDescent="0.3">
      <c r="A34" s="73" t="s">
        <v>83</v>
      </c>
      <c r="B34" s="30" t="s">
        <v>100</v>
      </c>
      <c r="C34" s="28">
        <v>4</v>
      </c>
      <c r="D34" s="69" t="s">
        <v>127</v>
      </c>
      <c r="E34" s="31"/>
      <c r="F34" s="106"/>
    </row>
    <row r="35" spans="1:54" ht="25.2" customHeight="1" x14ac:dyDescent="0.3">
      <c r="A35" s="74"/>
      <c r="B35" s="105" t="s">
        <v>145</v>
      </c>
      <c r="C35" s="51">
        <v>4</v>
      </c>
      <c r="D35" s="70"/>
      <c r="E35" s="99" t="s">
        <v>102</v>
      </c>
      <c r="F35" s="99" t="s">
        <v>103</v>
      </c>
    </row>
    <row r="36" spans="1:54" ht="25.2" customHeight="1" x14ac:dyDescent="0.3">
      <c r="A36" s="74"/>
      <c r="B36" s="105" t="s">
        <v>146</v>
      </c>
      <c r="C36" s="51">
        <v>2</v>
      </c>
      <c r="D36" s="70"/>
      <c r="E36" s="100"/>
      <c r="F36" s="100"/>
    </row>
    <row r="37" spans="1:54" ht="25.2" customHeight="1" x14ac:dyDescent="0.3">
      <c r="A37" s="74"/>
      <c r="B37" s="105" t="s">
        <v>147</v>
      </c>
      <c r="C37" s="51">
        <v>0</v>
      </c>
      <c r="D37" s="71"/>
      <c r="E37" s="101"/>
      <c r="F37" s="101"/>
    </row>
    <row r="38" spans="1:54" ht="25.2" customHeight="1" x14ac:dyDescent="0.3">
      <c r="A38" s="74"/>
      <c r="B38" s="72" t="s">
        <v>101</v>
      </c>
      <c r="C38" s="72"/>
      <c r="D38" s="72"/>
      <c r="E38" s="72"/>
      <c r="F38" s="72"/>
    </row>
    <row r="39" spans="1:54" ht="40.950000000000003" customHeight="1" x14ac:dyDescent="0.3">
      <c r="A39" s="77" t="s">
        <v>152</v>
      </c>
      <c r="B39" s="30" t="s">
        <v>133</v>
      </c>
      <c r="C39" s="28">
        <v>4</v>
      </c>
      <c r="D39" s="69" t="s">
        <v>127</v>
      </c>
      <c r="E39" s="99" t="s">
        <v>154</v>
      </c>
      <c r="F39" s="99" t="s">
        <v>11</v>
      </c>
    </row>
    <row r="40" spans="1:54" ht="25.2" customHeight="1" x14ac:dyDescent="0.3">
      <c r="A40" s="77"/>
      <c r="B40" s="66" t="s">
        <v>136</v>
      </c>
      <c r="C40" s="51">
        <v>4</v>
      </c>
      <c r="D40" s="70"/>
      <c r="E40" s="100"/>
      <c r="F40" s="100"/>
    </row>
    <row r="41" spans="1:54" ht="25.2" customHeight="1" x14ac:dyDescent="0.3">
      <c r="A41" s="77"/>
      <c r="B41" s="66" t="s">
        <v>135</v>
      </c>
      <c r="C41" s="51">
        <v>2</v>
      </c>
      <c r="D41" s="70"/>
      <c r="E41" s="100"/>
      <c r="F41" s="100"/>
    </row>
    <row r="42" spans="1:54" ht="25.2" customHeight="1" x14ac:dyDescent="0.3">
      <c r="A42" s="77"/>
      <c r="B42" s="66" t="s">
        <v>134</v>
      </c>
      <c r="C42" s="51">
        <v>0</v>
      </c>
      <c r="D42" s="71"/>
      <c r="E42" s="101"/>
      <c r="F42" s="101"/>
    </row>
    <row r="43" spans="1:54" ht="25.2" customHeight="1" x14ac:dyDescent="0.3">
      <c r="A43" s="77"/>
      <c r="B43" s="72" t="s">
        <v>137</v>
      </c>
      <c r="C43" s="72"/>
      <c r="D43" s="72"/>
      <c r="E43" s="72"/>
      <c r="F43" s="72"/>
    </row>
    <row r="44" spans="1:54" s="20" customFormat="1" ht="26.4" customHeight="1" x14ac:dyDescent="0.3">
      <c r="A44" s="98">
        <v>2.2999999999999998</v>
      </c>
      <c r="B44" s="30" t="s">
        <v>23</v>
      </c>
      <c r="C44" s="31">
        <v>8</v>
      </c>
      <c r="D44" s="69" t="s">
        <v>127</v>
      </c>
      <c r="E44" s="31"/>
      <c r="F44" s="31"/>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U44" s="41"/>
      <c r="AV44" s="41"/>
      <c r="AW44" s="41"/>
      <c r="AX44" s="41"/>
      <c r="AY44" s="41"/>
      <c r="AZ44" s="41"/>
      <c r="BA44" s="41"/>
      <c r="BB44" s="41"/>
    </row>
    <row r="45" spans="1:54" s="63" customFormat="1" ht="25.2" customHeight="1" x14ac:dyDescent="0.3">
      <c r="A45" s="98"/>
      <c r="B45" s="66" t="s">
        <v>44</v>
      </c>
      <c r="C45" s="46">
        <v>8</v>
      </c>
      <c r="D45" s="70"/>
      <c r="E45" s="78" t="s">
        <v>118</v>
      </c>
      <c r="F45" s="78" t="s">
        <v>29</v>
      </c>
    </row>
    <row r="46" spans="1:54" s="63" customFormat="1" ht="25.2" customHeight="1" x14ac:dyDescent="0.3">
      <c r="A46" s="98"/>
      <c r="B46" s="66" t="s">
        <v>45</v>
      </c>
      <c r="C46" s="16">
        <v>5</v>
      </c>
      <c r="D46" s="70"/>
      <c r="E46" s="78"/>
      <c r="F46" s="78"/>
      <c r="G46" s="64"/>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U46" s="65"/>
      <c r="AV46" s="65"/>
      <c r="AW46" s="65"/>
      <c r="AX46" s="65"/>
      <c r="AY46" s="65"/>
      <c r="AZ46" s="65"/>
      <c r="BA46" s="65"/>
      <c r="BB46" s="65"/>
    </row>
    <row r="47" spans="1:54" s="63" customFormat="1" ht="25.2" customHeight="1" x14ac:dyDescent="0.3">
      <c r="A47" s="98"/>
      <c r="B47" s="66" t="s">
        <v>47</v>
      </c>
      <c r="C47" s="16">
        <v>2</v>
      </c>
      <c r="D47" s="70"/>
      <c r="E47" s="78"/>
      <c r="F47" s="78"/>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U47" s="65"/>
      <c r="AV47" s="65"/>
      <c r="AW47" s="65"/>
      <c r="AX47" s="65"/>
      <c r="AY47" s="65"/>
      <c r="AZ47" s="65"/>
      <c r="BA47" s="65"/>
      <c r="BB47" s="65"/>
    </row>
    <row r="48" spans="1:54" s="63" customFormat="1" ht="25.2" customHeight="1" x14ac:dyDescent="0.3">
      <c r="A48" s="98"/>
      <c r="B48" s="66" t="s">
        <v>46</v>
      </c>
      <c r="C48" s="16">
        <v>0</v>
      </c>
      <c r="D48" s="71"/>
      <c r="E48" s="78"/>
      <c r="F48" s="78"/>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U48" s="65"/>
      <c r="AV48" s="65"/>
      <c r="AW48" s="65"/>
      <c r="AX48" s="65"/>
      <c r="AY48" s="65"/>
      <c r="AZ48" s="65"/>
      <c r="BA48" s="65"/>
      <c r="BB48" s="65"/>
    </row>
    <row r="49" spans="1:54" s="63" customFormat="1" ht="25.2" customHeight="1" x14ac:dyDescent="0.3">
      <c r="A49" s="98"/>
      <c r="B49" s="72" t="s">
        <v>21</v>
      </c>
      <c r="C49" s="72"/>
      <c r="D49" s="72"/>
      <c r="E49" s="72"/>
      <c r="F49" s="72"/>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U49" s="65"/>
      <c r="AV49" s="65"/>
      <c r="AW49" s="65"/>
      <c r="AX49" s="65"/>
      <c r="AY49" s="65"/>
      <c r="AZ49" s="65"/>
      <c r="BA49" s="65"/>
      <c r="BB49" s="65"/>
    </row>
    <row r="50" spans="1:54" s="20" customFormat="1" ht="30" customHeight="1" x14ac:dyDescent="0.3">
      <c r="A50" s="50" t="s">
        <v>153</v>
      </c>
      <c r="B50" s="35" t="s">
        <v>61</v>
      </c>
      <c r="C50" s="31">
        <v>5</v>
      </c>
      <c r="D50" s="69" t="s">
        <v>127</v>
      </c>
      <c r="E50" s="52"/>
      <c r="F50" s="52"/>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U50" s="41"/>
      <c r="AV50" s="41"/>
      <c r="AW50" s="41"/>
      <c r="AX50" s="41"/>
      <c r="AY50" s="41"/>
      <c r="AZ50" s="41"/>
      <c r="BA50" s="41"/>
      <c r="BB50" s="41"/>
    </row>
    <row r="51" spans="1:54" s="20" customFormat="1" ht="75.599999999999994" customHeight="1" x14ac:dyDescent="0.3">
      <c r="A51" s="50"/>
      <c r="B51" s="66" t="s">
        <v>104</v>
      </c>
      <c r="C51" s="16">
        <v>5</v>
      </c>
      <c r="D51" s="70"/>
      <c r="E51" s="96" t="s">
        <v>115</v>
      </c>
      <c r="F51" s="93" t="s">
        <v>116</v>
      </c>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U51" s="41"/>
      <c r="AV51" s="41"/>
      <c r="AW51" s="41"/>
      <c r="AX51" s="41"/>
      <c r="AY51" s="41"/>
      <c r="AZ51" s="41"/>
      <c r="BA51" s="41"/>
      <c r="BB51" s="41"/>
    </row>
    <row r="52" spans="1:54" s="20" customFormat="1" ht="69" customHeight="1" x14ac:dyDescent="0.3">
      <c r="A52" s="50"/>
      <c r="B52" s="2" t="s">
        <v>105</v>
      </c>
      <c r="C52" s="51">
        <v>0</v>
      </c>
      <c r="D52" s="71"/>
      <c r="E52" s="97"/>
      <c r="F52" s="95"/>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U52" s="41"/>
      <c r="AV52" s="41"/>
      <c r="AW52" s="41"/>
      <c r="AX52" s="41"/>
      <c r="AY52" s="41"/>
      <c r="AZ52" s="41"/>
      <c r="BA52" s="41"/>
      <c r="BB52" s="41"/>
    </row>
    <row r="53" spans="1:54" s="20" customFormat="1" ht="21" customHeight="1" x14ac:dyDescent="0.3">
      <c r="A53" s="50"/>
      <c r="B53" s="91" t="s">
        <v>22</v>
      </c>
      <c r="C53" s="91"/>
      <c r="D53" s="91"/>
      <c r="E53" s="91"/>
      <c r="F53" s="91"/>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U53" s="41"/>
      <c r="AV53" s="41"/>
      <c r="AW53" s="41"/>
      <c r="AX53" s="41"/>
      <c r="AY53" s="41"/>
      <c r="AZ53" s="41"/>
      <c r="BA53" s="41"/>
      <c r="BB53" s="41"/>
    </row>
    <row r="54" spans="1:54" s="7" customFormat="1" ht="49.95" customHeight="1" x14ac:dyDescent="0.3">
      <c r="A54" s="29" t="s">
        <v>8</v>
      </c>
      <c r="B54" s="30" t="s">
        <v>112</v>
      </c>
      <c r="C54" s="31">
        <f>SUM(C55,C59)</f>
        <v>20</v>
      </c>
      <c r="D54" s="31" t="s">
        <v>17</v>
      </c>
      <c r="E54" s="44"/>
      <c r="F54" s="31"/>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U54" s="40"/>
      <c r="AV54" s="40"/>
      <c r="AW54" s="40"/>
      <c r="AX54" s="40"/>
      <c r="AY54" s="40"/>
      <c r="AZ54" s="40"/>
      <c r="BA54" s="40"/>
      <c r="BB54" s="40"/>
    </row>
    <row r="55" spans="1:54" s="7" customFormat="1" ht="49.95" customHeight="1" x14ac:dyDescent="0.3">
      <c r="A55" s="73" t="s">
        <v>32</v>
      </c>
      <c r="B55" s="30" t="s">
        <v>31</v>
      </c>
      <c r="C55" s="31">
        <v>10</v>
      </c>
      <c r="D55" s="69" t="s">
        <v>17</v>
      </c>
      <c r="E55" s="44"/>
      <c r="F55" s="31"/>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U55" s="40"/>
      <c r="AV55" s="40"/>
      <c r="AW55" s="40"/>
      <c r="AX55" s="40"/>
      <c r="AY55" s="40"/>
      <c r="AZ55" s="40"/>
      <c r="BA55" s="40"/>
      <c r="BB55" s="40"/>
    </row>
    <row r="56" spans="1:54" s="59" customFormat="1" ht="124.8" customHeight="1" x14ac:dyDescent="0.3">
      <c r="A56" s="74"/>
      <c r="B56" s="62" t="s">
        <v>12</v>
      </c>
      <c r="C56" s="16">
        <v>5</v>
      </c>
      <c r="D56" s="70"/>
      <c r="E56" s="39" t="s">
        <v>106</v>
      </c>
      <c r="F56" s="18" t="s">
        <v>26</v>
      </c>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U56" s="60"/>
      <c r="AV56" s="60"/>
      <c r="AW56" s="60"/>
      <c r="AX56" s="60"/>
      <c r="AY56" s="60"/>
      <c r="AZ56" s="60"/>
      <c r="BA56" s="60"/>
      <c r="BB56" s="60"/>
    </row>
    <row r="57" spans="1:54" s="59" customFormat="1" ht="144" customHeight="1" x14ac:dyDescent="0.3">
      <c r="A57" s="74"/>
      <c r="B57" s="62" t="s">
        <v>51</v>
      </c>
      <c r="C57" s="16">
        <v>5</v>
      </c>
      <c r="D57" s="71"/>
      <c r="E57" s="39" t="s">
        <v>107</v>
      </c>
      <c r="F57" s="16" t="s">
        <v>26</v>
      </c>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U57" s="60"/>
      <c r="AV57" s="60"/>
      <c r="AW57" s="60"/>
      <c r="AX57" s="60"/>
      <c r="AY57" s="60"/>
      <c r="AZ57" s="60"/>
      <c r="BA57" s="60"/>
      <c r="BB57" s="60"/>
    </row>
    <row r="58" spans="1:54" s="8" customFormat="1" x14ac:dyDescent="0.3">
      <c r="A58" s="75"/>
      <c r="B58" s="91" t="s">
        <v>22</v>
      </c>
      <c r="C58" s="91"/>
      <c r="D58" s="91"/>
      <c r="E58" s="91"/>
      <c r="F58" s="91"/>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U58" s="40"/>
      <c r="AV58" s="40"/>
      <c r="AW58" s="40"/>
      <c r="AX58" s="40"/>
      <c r="AY58" s="40"/>
      <c r="AZ58" s="40"/>
      <c r="BA58" s="40"/>
      <c r="BB58" s="40"/>
    </row>
    <row r="59" spans="1:54" ht="34.200000000000003" customHeight="1" x14ac:dyDescent="0.3">
      <c r="A59" s="50" t="s">
        <v>85</v>
      </c>
      <c r="B59" s="35" t="s">
        <v>84</v>
      </c>
      <c r="C59" s="31">
        <f>SUM(C60)</f>
        <v>10</v>
      </c>
      <c r="D59" s="69" t="s">
        <v>127</v>
      </c>
      <c r="E59" s="52"/>
      <c r="F59" s="52"/>
    </row>
    <row r="60" spans="1:54" s="8" customFormat="1" ht="60" customHeight="1" x14ac:dyDescent="0.3">
      <c r="A60" s="50"/>
      <c r="B60" s="2" t="s">
        <v>48</v>
      </c>
      <c r="C60" s="16">
        <v>10</v>
      </c>
      <c r="D60" s="70"/>
      <c r="E60" s="93" t="s">
        <v>54</v>
      </c>
      <c r="F60" s="93" t="s">
        <v>50</v>
      </c>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U60" s="40"/>
      <c r="AV60" s="40"/>
      <c r="AW60" s="40"/>
      <c r="AX60" s="40"/>
      <c r="AY60" s="40"/>
      <c r="AZ60" s="40"/>
      <c r="BA60" s="40"/>
      <c r="BB60" s="40"/>
    </row>
    <row r="61" spans="1:54" s="8" customFormat="1" ht="60.6" customHeight="1" x14ac:dyDescent="0.3">
      <c r="A61" s="50"/>
      <c r="B61" s="2" t="s">
        <v>49</v>
      </c>
      <c r="C61" s="16">
        <v>5</v>
      </c>
      <c r="D61" s="70"/>
      <c r="E61" s="94"/>
      <c r="F61" s="94"/>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U61" s="40"/>
      <c r="AV61" s="40"/>
      <c r="AW61" s="40"/>
      <c r="AX61" s="40"/>
      <c r="AY61" s="40"/>
      <c r="AZ61" s="40"/>
      <c r="BA61" s="40"/>
      <c r="BB61" s="40"/>
    </row>
    <row r="62" spans="1:54" s="8" customFormat="1" ht="40.200000000000003" customHeight="1" x14ac:dyDescent="0.3">
      <c r="A62" s="50"/>
      <c r="B62" s="2" t="s">
        <v>34</v>
      </c>
      <c r="C62" s="16">
        <v>0</v>
      </c>
      <c r="D62" s="71"/>
      <c r="E62" s="95"/>
      <c r="F62" s="95"/>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U62" s="40"/>
      <c r="AV62" s="40"/>
      <c r="AW62" s="40"/>
      <c r="AX62" s="40"/>
      <c r="AY62" s="40"/>
      <c r="AZ62" s="40"/>
      <c r="BA62" s="40"/>
      <c r="BB62" s="40"/>
    </row>
    <row r="63" spans="1:54" s="8" customFormat="1" x14ac:dyDescent="0.3">
      <c r="A63" s="49"/>
      <c r="B63" s="91" t="s">
        <v>22</v>
      </c>
      <c r="C63" s="91"/>
      <c r="D63" s="91"/>
      <c r="E63" s="91"/>
      <c r="F63" s="91"/>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U63" s="40"/>
      <c r="AV63" s="40"/>
      <c r="AW63" s="40"/>
      <c r="AX63" s="40"/>
      <c r="AY63" s="40"/>
      <c r="AZ63" s="40"/>
      <c r="BA63" s="40"/>
      <c r="BB63" s="40"/>
    </row>
    <row r="64" spans="1:54" s="4" customFormat="1" ht="66" customHeight="1" x14ac:dyDescent="0.3">
      <c r="A64" s="90" t="s">
        <v>138</v>
      </c>
      <c r="B64" s="90"/>
      <c r="C64" s="34">
        <f>SUM(C65,C92)</f>
        <v>17</v>
      </c>
      <c r="D64" s="34" t="s">
        <v>17</v>
      </c>
      <c r="E64" s="34"/>
      <c r="F64" s="34"/>
      <c r="G64" s="5"/>
      <c r="H64" s="5"/>
      <c r="I64" s="5"/>
      <c r="J64" s="5"/>
      <c r="K64" s="5"/>
      <c r="L64" s="5"/>
      <c r="M64" s="5"/>
      <c r="N64" s="5"/>
      <c r="O64" s="5"/>
      <c r="P64" s="5"/>
      <c r="Q64" s="5"/>
      <c r="R64" s="5"/>
      <c r="S64" s="5"/>
      <c r="T64" s="5"/>
      <c r="U64" s="5"/>
      <c r="V64" s="5"/>
      <c r="W64" s="5"/>
      <c r="X64" s="5"/>
      <c r="Y64" s="5"/>
      <c r="Z64" s="5"/>
      <c r="AA64" s="5"/>
      <c r="AB64" s="5"/>
      <c r="AC64" s="5"/>
      <c r="AD64" s="5"/>
      <c r="AE64" s="5"/>
      <c r="AF64" s="5"/>
      <c r="AG64" s="5"/>
    </row>
    <row r="65" spans="1:6" ht="25.2" customHeight="1" x14ac:dyDescent="0.3">
      <c r="A65" s="29" t="s">
        <v>0</v>
      </c>
      <c r="B65" s="35" t="s">
        <v>113</v>
      </c>
      <c r="C65" s="31">
        <f>SUM(C66,C72,C77,C83,C87)</f>
        <v>16</v>
      </c>
      <c r="D65" s="31" t="s">
        <v>17</v>
      </c>
      <c r="E65" s="31"/>
      <c r="F65" s="31"/>
    </row>
    <row r="66" spans="1:6" ht="27" customHeight="1" x14ac:dyDescent="0.3">
      <c r="A66" s="73" t="s">
        <v>37</v>
      </c>
      <c r="B66" s="30" t="s">
        <v>139</v>
      </c>
      <c r="C66" s="31">
        <f>SUM(C67:C70)</f>
        <v>4</v>
      </c>
      <c r="D66" s="69" t="s">
        <v>17</v>
      </c>
      <c r="E66" s="31"/>
      <c r="F66" s="31"/>
    </row>
    <row r="67" spans="1:6" ht="111" customHeight="1" x14ac:dyDescent="0.3">
      <c r="A67" s="74"/>
      <c r="B67" s="67" t="s">
        <v>140</v>
      </c>
      <c r="C67" s="16">
        <v>1</v>
      </c>
      <c r="D67" s="70"/>
      <c r="E67" s="46" t="s">
        <v>151</v>
      </c>
      <c r="F67" s="16" t="s">
        <v>62</v>
      </c>
    </row>
    <row r="68" spans="1:6" ht="85.2" customHeight="1" x14ac:dyDescent="0.3">
      <c r="A68" s="74"/>
      <c r="B68" s="67" t="s">
        <v>142</v>
      </c>
      <c r="C68" s="16">
        <v>1</v>
      </c>
      <c r="D68" s="70"/>
      <c r="E68" s="46" t="s">
        <v>132</v>
      </c>
      <c r="F68" s="16" t="s">
        <v>108</v>
      </c>
    </row>
    <row r="69" spans="1:6" ht="105" customHeight="1" x14ac:dyDescent="0.3">
      <c r="A69" s="74"/>
      <c r="B69" s="68" t="s">
        <v>143</v>
      </c>
      <c r="C69" s="16">
        <v>1</v>
      </c>
      <c r="D69" s="70"/>
      <c r="E69" s="48" t="s">
        <v>148</v>
      </c>
      <c r="F69" s="16" t="s">
        <v>69</v>
      </c>
    </row>
    <row r="70" spans="1:6" ht="84" customHeight="1" x14ac:dyDescent="0.3">
      <c r="A70" s="74"/>
      <c r="B70" s="68" t="s">
        <v>141</v>
      </c>
      <c r="C70" s="16">
        <v>1</v>
      </c>
      <c r="D70" s="71"/>
      <c r="E70" s="46" t="s">
        <v>144</v>
      </c>
      <c r="F70" s="16" t="s">
        <v>109</v>
      </c>
    </row>
    <row r="71" spans="1:6" x14ac:dyDescent="0.3">
      <c r="A71" s="75"/>
      <c r="B71" s="91" t="s">
        <v>22</v>
      </c>
      <c r="C71" s="91"/>
      <c r="D71" s="91"/>
      <c r="E71" s="91"/>
      <c r="F71" s="91"/>
    </row>
    <row r="72" spans="1:6" ht="27.6" customHeight="1" x14ac:dyDescent="0.3">
      <c r="A72" s="73" t="s">
        <v>70</v>
      </c>
      <c r="B72" s="32" t="s">
        <v>7</v>
      </c>
      <c r="C72" s="31">
        <f>SUM(C73:C75)</f>
        <v>3</v>
      </c>
      <c r="D72" s="102" t="s">
        <v>17</v>
      </c>
      <c r="E72" s="33"/>
      <c r="F72" s="33"/>
    </row>
    <row r="73" spans="1:6" ht="160.19999999999999" customHeight="1" x14ac:dyDescent="0.3">
      <c r="A73" s="74"/>
      <c r="B73" s="68" t="s">
        <v>120</v>
      </c>
      <c r="C73" s="16">
        <v>1</v>
      </c>
      <c r="D73" s="103"/>
      <c r="E73" s="16" t="s">
        <v>126</v>
      </c>
      <c r="F73" s="16" t="s">
        <v>110</v>
      </c>
    </row>
    <row r="74" spans="1:6" ht="183" customHeight="1" x14ac:dyDescent="0.3">
      <c r="A74" s="74"/>
      <c r="B74" s="68" t="s">
        <v>119</v>
      </c>
      <c r="C74" s="16">
        <v>1</v>
      </c>
      <c r="D74" s="103"/>
      <c r="E74" s="16" t="s">
        <v>149</v>
      </c>
      <c r="F74" s="16" t="s">
        <v>11</v>
      </c>
    </row>
    <row r="75" spans="1:6" ht="409.6" customHeight="1" x14ac:dyDescent="0.3">
      <c r="A75" s="74"/>
      <c r="B75" s="68" t="s">
        <v>111</v>
      </c>
      <c r="C75" s="16">
        <v>1</v>
      </c>
      <c r="D75" s="104"/>
      <c r="E75" s="18" t="s">
        <v>150</v>
      </c>
      <c r="F75" s="16" t="s">
        <v>53</v>
      </c>
    </row>
    <row r="76" spans="1:6" ht="20.25" customHeight="1" x14ac:dyDescent="0.3">
      <c r="A76" s="75"/>
      <c r="B76" s="91" t="s">
        <v>22</v>
      </c>
      <c r="C76" s="91"/>
      <c r="D76" s="91"/>
      <c r="E76" s="91"/>
      <c r="F76" s="91"/>
    </row>
    <row r="77" spans="1:6" ht="24" customHeight="1" x14ac:dyDescent="0.3">
      <c r="A77" s="73" t="s">
        <v>38</v>
      </c>
      <c r="B77" s="30" t="s">
        <v>65</v>
      </c>
      <c r="C77" s="31">
        <f>SUM(C78:C81)</f>
        <v>4</v>
      </c>
      <c r="D77" s="102" t="s">
        <v>17</v>
      </c>
      <c r="E77" s="33"/>
      <c r="F77" s="33"/>
    </row>
    <row r="78" spans="1:6" ht="119.4" customHeight="1" x14ac:dyDescent="0.3">
      <c r="A78" s="73"/>
      <c r="B78" s="68" t="s">
        <v>121</v>
      </c>
      <c r="C78" s="18">
        <v>1</v>
      </c>
      <c r="D78" s="103"/>
      <c r="E78" s="18" t="s">
        <v>131</v>
      </c>
      <c r="F78" s="16" t="s">
        <v>43</v>
      </c>
    </row>
    <row r="79" spans="1:6" ht="49.2" customHeight="1" x14ac:dyDescent="0.3">
      <c r="A79" s="73"/>
      <c r="B79" s="68" t="s">
        <v>71</v>
      </c>
      <c r="C79" s="18">
        <v>1</v>
      </c>
      <c r="D79" s="103"/>
      <c r="E79" s="16" t="s">
        <v>122</v>
      </c>
      <c r="F79" s="16" t="s">
        <v>28</v>
      </c>
    </row>
    <row r="80" spans="1:6" ht="82.8" customHeight="1" x14ac:dyDescent="0.3">
      <c r="A80" s="73"/>
      <c r="B80" s="68" t="s">
        <v>124</v>
      </c>
      <c r="C80" s="18">
        <v>1</v>
      </c>
      <c r="D80" s="103"/>
      <c r="E80" s="16" t="s">
        <v>123</v>
      </c>
      <c r="F80" s="16" t="s">
        <v>28</v>
      </c>
    </row>
    <row r="81" spans="1:54" ht="81" customHeight="1" x14ac:dyDescent="0.3">
      <c r="A81" s="73"/>
      <c r="B81" s="68" t="s">
        <v>78</v>
      </c>
      <c r="C81" s="18">
        <v>1</v>
      </c>
      <c r="D81" s="104"/>
      <c r="E81" s="16" t="s">
        <v>57</v>
      </c>
      <c r="F81" s="16" t="s">
        <v>28</v>
      </c>
    </row>
    <row r="82" spans="1:54" x14ac:dyDescent="0.3">
      <c r="A82" s="73"/>
      <c r="B82" s="2" t="s">
        <v>21</v>
      </c>
      <c r="C82" s="16"/>
      <c r="D82" s="16"/>
      <c r="E82" s="16"/>
      <c r="F82" s="16"/>
    </row>
    <row r="83" spans="1:54" s="10" customFormat="1" ht="24" customHeight="1" x14ac:dyDescent="0.3">
      <c r="A83" s="92">
        <v>4.4000000000000004</v>
      </c>
      <c r="B83" s="35" t="s">
        <v>114</v>
      </c>
      <c r="C83" s="31">
        <f>SUM(C84:C85)</f>
        <v>2</v>
      </c>
      <c r="D83" s="69" t="s">
        <v>17</v>
      </c>
      <c r="E83" s="31"/>
      <c r="F83" s="31"/>
      <c r="G83" s="9"/>
      <c r="H83" s="9"/>
      <c r="I83" s="9"/>
      <c r="J83" s="9"/>
      <c r="K83" s="9"/>
      <c r="L83" s="9"/>
      <c r="M83" s="9"/>
      <c r="N83" s="9"/>
      <c r="O83" s="9"/>
      <c r="P83" s="9"/>
      <c r="Q83" s="9"/>
      <c r="R83" s="9"/>
      <c r="S83" s="9"/>
      <c r="T83" s="9"/>
      <c r="U83" s="9"/>
      <c r="V83" s="9"/>
      <c r="W83" s="9"/>
      <c r="X83" s="9"/>
      <c r="Y83" s="9"/>
      <c r="Z83" s="9"/>
      <c r="AA83" s="9"/>
      <c r="AB83" s="9"/>
      <c r="AC83" s="9"/>
      <c r="AD83" s="9"/>
      <c r="AE83" s="9"/>
      <c r="AF83" s="9"/>
      <c r="AG83" s="9"/>
      <c r="AU83" s="42"/>
      <c r="AV83" s="42"/>
      <c r="AW83" s="42"/>
      <c r="AX83" s="42"/>
      <c r="AY83" s="42"/>
      <c r="AZ83" s="42"/>
      <c r="BA83" s="42"/>
      <c r="BB83" s="42"/>
    </row>
    <row r="84" spans="1:54" s="8" customFormat="1" ht="50.4" customHeight="1" x14ac:dyDescent="0.3">
      <c r="A84" s="92"/>
      <c r="B84" s="68" t="s">
        <v>35</v>
      </c>
      <c r="C84" s="16">
        <v>1</v>
      </c>
      <c r="D84" s="70"/>
      <c r="E84" s="78" t="s">
        <v>130</v>
      </c>
      <c r="F84" s="78" t="s">
        <v>27</v>
      </c>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U84" s="40"/>
      <c r="AV84" s="40"/>
      <c r="AW84" s="40"/>
      <c r="AX84" s="40"/>
      <c r="AY84" s="40"/>
      <c r="AZ84" s="40"/>
      <c r="BA84" s="40"/>
      <c r="BB84" s="40"/>
    </row>
    <row r="85" spans="1:54" ht="36.75" customHeight="1" x14ac:dyDescent="0.3">
      <c r="A85" s="92"/>
      <c r="B85" s="68" t="s">
        <v>129</v>
      </c>
      <c r="C85" s="16">
        <v>1</v>
      </c>
      <c r="D85" s="71"/>
      <c r="E85" s="78"/>
      <c r="F85" s="78"/>
    </row>
    <row r="86" spans="1:54" x14ac:dyDescent="0.3">
      <c r="A86" s="92"/>
      <c r="B86" s="91" t="s">
        <v>22</v>
      </c>
      <c r="C86" s="91"/>
      <c r="D86" s="91"/>
      <c r="E86" s="91"/>
      <c r="F86" s="91"/>
    </row>
    <row r="87" spans="1:54" s="10" customFormat="1" ht="30" customHeight="1" x14ac:dyDescent="0.3">
      <c r="A87" s="77" t="s">
        <v>73</v>
      </c>
      <c r="B87" s="35" t="s">
        <v>24</v>
      </c>
      <c r="C87" s="31">
        <f>SUM(C88:C90)</f>
        <v>3</v>
      </c>
      <c r="D87" s="69" t="s">
        <v>17</v>
      </c>
      <c r="E87" s="31"/>
      <c r="F87" s="31"/>
      <c r="G87" s="9"/>
      <c r="H87" s="9"/>
      <c r="I87" s="9"/>
      <c r="J87" s="9"/>
      <c r="K87" s="9"/>
      <c r="L87" s="9"/>
      <c r="M87" s="9"/>
      <c r="N87" s="9"/>
      <c r="O87" s="9"/>
      <c r="P87" s="9"/>
      <c r="Q87" s="9"/>
      <c r="R87" s="9"/>
      <c r="S87" s="9"/>
      <c r="T87" s="9"/>
      <c r="U87" s="9"/>
      <c r="V87" s="9"/>
      <c r="W87" s="9"/>
      <c r="X87" s="9"/>
      <c r="Y87" s="9"/>
      <c r="Z87" s="9"/>
      <c r="AA87" s="9"/>
      <c r="AB87" s="9"/>
      <c r="AC87" s="9"/>
      <c r="AD87" s="9"/>
      <c r="AE87" s="9"/>
      <c r="AF87" s="9"/>
      <c r="AG87" s="9"/>
      <c r="AU87" s="42"/>
      <c r="AV87" s="42"/>
      <c r="AW87" s="42"/>
      <c r="AX87" s="42"/>
      <c r="AY87" s="42"/>
      <c r="AZ87" s="42"/>
      <c r="BA87" s="42"/>
      <c r="BB87" s="42"/>
    </row>
    <row r="88" spans="1:54" ht="94.2" customHeight="1" x14ac:dyDescent="0.3">
      <c r="A88" s="77"/>
      <c r="B88" s="68" t="s">
        <v>60</v>
      </c>
      <c r="C88" s="16">
        <v>1</v>
      </c>
      <c r="D88" s="70"/>
      <c r="E88" s="48" t="s">
        <v>64</v>
      </c>
      <c r="F88" s="16" t="s">
        <v>59</v>
      </c>
    </row>
    <row r="89" spans="1:54" ht="78.599999999999994" customHeight="1" x14ac:dyDescent="0.3">
      <c r="A89" s="77"/>
      <c r="B89" s="68" t="s">
        <v>25</v>
      </c>
      <c r="C89" s="16">
        <v>1</v>
      </c>
      <c r="D89" s="70"/>
      <c r="E89" s="16" t="s">
        <v>56</v>
      </c>
      <c r="F89" s="16" t="s">
        <v>27</v>
      </c>
    </row>
    <row r="90" spans="1:54" ht="115.2" customHeight="1" x14ac:dyDescent="0.3">
      <c r="A90" s="77"/>
      <c r="B90" s="68" t="s">
        <v>80</v>
      </c>
      <c r="C90" s="51">
        <v>1</v>
      </c>
      <c r="D90" s="71"/>
      <c r="E90" s="16" t="s">
        <v>81</v>
      </c>
      <c r="F90" s="16" t="s">
        <v>82</v>
      </c>
    </row>
    <row r="91" spans="1:54" x14ac:dyDescent="0.3">
      <c r="A91" s="77"/>
      <c r="B91" s="91" t="s">
        <v>22</v>
      </c>
      <c r="C91" s="91"/>
      <c r="D91" s="91"/>
      <c r="E91" s="91"/>
      <c r="F91" s="91"/>
    </row>
    <row r="92" spans="1:54" ht="37.200000000000003" customHeight="1" x14ac:dyDescent="0.3">
      <c r="A92" s="29" t="s">
        <v>4</v>
      </c>
      <c r="B92" s="35" t="s">
        <v>15</v>
      </c>
      <c r="C92" s="31">
        <f>C93</f>
        <v>1</v>
      </c>
      <c r="D92" s="69" t="s">
        <v>17</v>
      </c>
      <c r="E92" s="31"/>
      <c r="F92" s="31"/>
    </row>
    <row r="93" spans="1:54" s="11" customFormat="1" ht="100.8" customHeight="1" x14ac:dyDescent="0.3">
      <c r="A93" s="79" t="s">
        <v>5</v>
      </c>
      <c r="B93" s="47" t="s">
        <v>72</v>
      </c>
      <c r="C93" s="46">
        <v>1</v>
      </c>
      <c r="D93" s="71"/>
      <c r="E93" s="46" t="s">
        <v>55</v>
      </c>
      <c r="F93" s="16" t="s">
        <v>128</v>
      </c>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U93" s="4"/>
      <c r="AV93" s="4"/>
      <c r="AW93" s="4"/>
      <c r="AX93" s="4"/>
      <c r="AY93" s="4"/>
      <c r="AZ93" s="4"/>
      <c r="BA93" s="4"/>
      <c r="BB93" s="4"/>
    </row>
    <row r="94" spans="1:54" x14ac:dyDescent="0.3">
      <c r="A94" s="81"/>
      <c r="B94" s="3" t="s">
        <v>21</v>
      </c>
      <c r="C94" s="16"/>
      <c r="D94" s="16"/>
      <c r="E94" s="16"/>
      <c r="F94" s="16"/>
    </row>
    <row r="95" spans="1:54" s="13" customFormat="1" ht="28.95" customHeight="1" x14ac:dyDescent="0.3">
      <c r="A95" s="53"/>
      <c r="B95" s="37" t="s">
        <v>1</v>
      </c>
      <c r="C95" s="38">
        <f>SUM(C64,C9)</f>
        <v>100</v>
      </c>
      <c r="D95" s="38"/>
      <c r="E95" s="38"/>
      <c r="F95" s="38"/>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U95" s="43"/>
      <c r="AV95" s="43"/>
      <c r="AW95" s="43"/>
      <c r="AX95" s="43"/>
      <c r="AY95" s="43"/>
      <c r="AZ95" s="43"/>
      <c r="BA95" s="43"/>
      <c r="BB95" s="43"/>
    </row>
    <row r="96" spans="1:54" x14ac:dyDescent="0.3">
      <c r="B96" s="17"/>
    </row>
    <row r="97" spans="2:4" x14ac:dyDescent="0.3">
      <c r="B97" s="17"/>
    </row>
    <row r="98" spans="2:4" x14ac:dyDescent="0.3">
      <c r="B98" s="107"/>
      <c r="C98" s="108"/>
      <c r="D98" s="108"/>
    </row>
    <row r="99" spans="2:4" x14ac:dyDescent="0.3">
      <c r="B99" s="107"/>
      <c r="C99" s="108"/>
      <c r="D99" s="108"/>
    </row>
    <row r="100" spans="2:4" x14ac:dyDescent="0.3">
      <c r="B100" s="107"/>
      <c r="C100" s="108"/>
      <c r="D100" s="108"/>
    </row>
    <row r="101" spans="2:4" x14ac:dyDescent="0.3">
      <c r="B101" s="109"/>
      <c r="C101" s="108"/>
      <c r="D101" s="108"/>
    </row>
    <row r="102" spans="2:4" x14ac:dyDescent="0.3">
      <c r="B102" s="107"/>
      <c r="C102" s="108"/>
      <c r="D102" s="108"/>
    </row>
    <row r="103" spans="2:4" x14ac:dyDescent="0.3">
      <c r="B103" s="107"/>
      <c r="C103" s="108"/>
      <c r="D103" s="108"/>
    </row>
    <row r="104" spans="2:4" x14ac:dyDescent="0.3">
      <c r="B104" s="107"/>
      <c r="C104" s="108"/>
      <c r="D104" s="108"/>
    </row>
  </sheetData>
  <mergeCells count="74">
    <mergeCell ref="A34:A38"/>
    <mergeCell ref="F39:F42"/>
    <mergeCell ref="A28:A32"/>
    <mergeCell ref="D11:D15"/>
    <mergeCell ref="D92:D93"/>
    <mergeCell ref="D59:D62"/>
    <mergeCell ref="D50:D52"/>
    <mergeCell ref="D44:D48"/>
    <mergeCell ref="D55:D57"/>
    <mergeCell ref="D77:D81"/>
    <mergeCell ref="D72:D75"/>
    <mergeCell ref="D83:D85"/>
    <mergeCell ref="D66:D70"/>
    <mergeCell ref="D87:D90"/>
    <mergeCell ref="B32:F32"/>
    <mergeCell ref="E35:E37"/>
    <mergeCell ref="F35:F37"/>
    <mergeCell ref="D34:D37"/>
    <mergeCell ref="E24:E26"/>
    <mergeCell ref="F24:F26"/>
    <mergeCell ref="E51:E52"/>
    <mergeCell ref="F51:F52"/>
    <mergeCell ref="B49:F49"/>
    <mergeCell ref="F45:F48"/>
    <mergeCell ref="E45:E48"/>
    <mergeCell ref="E29:E31"/>
    <mergeCell ref="F29:F31"/>
    <mergeCell ref="D28:D31"/>
    <mergeCell ref="E39:E42"/>
    <mergeCell ref="B43:F43"/>
    <mergeCell ref="A93:A94"/>
    <mergeCell ref="B76:F76"/>
    <mergeCell ref="A72:A76"/>
    <mergeCell ref="A66:A71"/>
    <mergeCell ref="B53:F53"/>
    <mergeCell ref="A44:A49"/>
    <mergeCell ref="A39:A43"/>
    <mergeCell ref="A87:A91"/>
    <mergeCell ref="A64:B64"/>
    <mergeCell ref="B58:F58"/>
    <mergeCell ref="A83:A86"/>
    <mergeCell ref="B71:F71"/>
    <mergeCell ref="B91:F91"/>
    <mergeCell ref="E84:E85"/>
    <mergeCell ref="F84:F85"/>
    <mergeCell ref="A77:A82"/>
    <mergeCell ref="B86:F86"/>
    <mergeCell ref="A55:A58"/>
    <mergeCell ref="B63:F63"/>
    <mergeCell ref="E60:E62"/>
    <mergeCell ref="F60:F62"/>
    <mergeCell ref="A1:F3"/>
    <mergeCell ref="C6:C8"/>
    <mergeCell ref="E6:E8"/>
    <mergeCell ref="F6:F8"/>
    <mergeCell ref="D6:D8"/>
    <mergeCell ref="A4:F4"/>
    <mergeCell ref="A5:F5"/>
    <mergeCell ref="A6:B8"/>
    <mergeCell ref="D39:D42"/>
    <mergeCell ref="B27:F27"/>
    <mergeCell ref="A23:A27"/>
    <mergeCell ref="A9:B9"/>
    <mergeCell ref="B16:F16"/>
    <mergeCell ref="A17:A22"/>
    <mergeCell ref="B22:F22"/>
    <mergeCell ref="E18:E21"/>
    <mergeCell ref="F18:F21"/>
    <mergeCell ref="A11:A16"/>
    <mergeCell ref="E12:E15"/>
    <mergeCell ref="F12:F15"/>
    <mergeCell ref="D23:D26"/>
    <mergeCell ref="D17:D21"/>
    <mergeCell ref="B38:F38"/>
  </mergeCells>
  <phoneticPr fontId="10" type="noConversion"/>
  <pageMargins left="0.23622047244094499" right="0.23622047244094499" top="0.74803149606299202" bottom="0.74803149606299202" header="0.31496062992126" footer="0.31496062992126"/>
  <pageSetup paperSize="9" scale="56" fitToHeight="0" orientation="landscape" r:id="rId1"/>
  <headerFooter scaleWithDoc="0" alignWithMargins="0">
    <oddHeader>&amp;L&amp;"-,Bold"&amp;13COD SMIS PROIECT:</oddHeader>
    <oddFooter>&amp;C&amp;P</oddFooter>
  </headerFooter>
  <ignoredErrors>
    <ignoredError sqref="A10"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060C6A7-B493-4B30-84ED-6A9E539C1A7C}">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F6471550-208A-49B9-B292-600E460182CD}">
  <ds:schemaRefs>
    <ds:schemaRef ds:uri="http://schemas.microsoft.com/sharepoint/v3/contenttype/forms"/>
  </ds:schemaRefs>
</ds:datastoreItem>
</file>

<file path=customXml/itemProps3.xml><?xml version="1.0" encoding="utf-8"?>
<ds:datastoreItem xmlns:ds="http://schemas.openxmlformats.org/officeDocument/2006/customXml" ds:itemID="{4F12A3DD-D9F2-47CB-A688-A2A5D9CFA5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2023-05-31T09:44:09Z</cp:lastPrinted>
  <dcterms:created xsi:type="dcterms:W3CDTF">2013-06-17T07:31:55Z</dcterms:created>
  <dcterms:modified xsi:type="dcterms:W3CDTF">2024-05-07T12:51:46Z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